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505" yWindow="75" windowWidth="14400" windowHeight="11580" tabRatio="806" activeTab="2"/>
  </bookViews>
  <sheets>
    <sheet name="Anexo 05_Ficha_tecnica" sheetId="1" r:id="rId1"/>
    <sheet name="Anexo 06_Gantt" sheetId="2" r:id="rId2"/>
    <sheet name="Anexo 07_Recursos" sheetId="3" r:id="rId3"/>
    <sheet name="Datos" sheetId="4" state="hidden" r:id="rId4"/>
  </sheets>
  <externalReferences>
    <externalReference r:id="rId7"/>
  </externalReferences>
  <definedNames>
    <definedName name="_1">'Datos'!$B$2:$B$6</definedName>
    <definedName name="_2">'Datos'!$C$2:$C$5</definedName>
    <definedName name="_3">'Datos'!$D$2</definedName>
    <definedName name="_xlnm.Print_Area" localSheetId="0">'Anexo 05_Ficha_tecnica'!$A$1:$X$59</definedName>
    <definedName name="_xlnm.Print_Area" localSheetId="2">'Anexo 07_Recursos'!$A$1:$Z$28</definedName>
    <definedName name="LA" localSheetId="0">'[1]Datos'!$F$2:$F$17</definedName>
    <definedName name="LA">'Datos'!$F$2:$F$17</definedName>
    <definedName name="OG" localSheetId="0">'[1]Datos'!$A$2:$A$4</definedName>
    <definedName name="OG">'Datos'!$A$2:$A$4</definedName>
    <definedName name="PMIP">'Datos'!$I$2:$I$3</definedName>
    <definedName name="POLITICA" localSheetId="0">'[1]Datos'!$E$2:$E$11</definedName>
    <definedName name="POLITICA">'Datos'!$E$2:$E$11</definedName>
    <definedName name="TIPO_IMPACTO" localSheetId="0">'[1]Datos'!$H$2:$H$4</definedName>
    <definedName name="TIPO_IMPACTO">'Datos'!$H$2:$H$4</definedName>
    <definedName name="TIPO_META" localSheetId="0">'[1]Datos'!$G$2:$G$3</definedName>
    <definedName name="TIPO_META">'Datos'!$G$2:$G$3</definedName>
    <definedName name="_xlnm.Print_Titles" localSheetId="2">'Anexo 07_Recursos'!$A:$M,'Anexo 07_Recursos'!$2:$7</definedName>
  </definedNames>
  <calcPr fullCalcOnLoad="1"/>
</workbook>
</file>

<file path=xl/sharedStrings.xml><?xml version="1.0" encoding="utf-8"?>
<sst xmlns="http://schemas.openxmlformats.org/spreadsheetml/2006/main" count="210" uniqueCount="164">
  <si>
    <t>CC</t>
  </si>
  <si>
    <t>UE</t>
  </si>
  <si>
    <t>FF</t>
  </si>
  <si>
    <t>1.</t>
  </si>
  <si>
    <t>Denominación</t>
  </si>
  <si>
    <t>2.</t>
  </si>
  <si>
    <t>3.</t>
  </si>
  <si>
    <t>4.</t>
  </si>
  <si>
    <t>5.</t>
  </si>
  <si>
    <t>ENE</t>
  </si>
  <si>
    <t>CC: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</si>
  <si>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</si>
  <si>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</si>
  <si>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</si>
  <si>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</si>
  <si>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</si>
  <si>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</si>
  <si>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</si>
  <si>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</si>
  <si>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</si>
  <si>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</si>
  <si>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</si>
  <si>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UM</t>
  </si>
  <si>
    <t>PNAIA</t>
  </si>
  <si>
    <t>AN</t>
  </si>
  <si>
    <t>ACTIVIDAD OPERATIVA:</t>
  </si>
  <si>
    <t>TAREAS / ACCIONES</t>
  </si>
  <si>
    <t>IDT</t>
  </si>
  <si>
    <t>IDA</t>
  </si>
  <si>
    <t>ANEXO 06: CUADRO DE DESAGREGACION DE TAREAS (DIAGRAMA DE GANTT)</t>
  </si>
  <si>
    <t>TOTAL</t>
  </si>
  <si>
    <t>UM (Tarea / Acción)</t>
  </si>
  <si>
    <t>CANT (Tarea / Acción)</t>
  </si>
  <si>
    <t>Localización y Beneficiarios</t>
  </si>
  <si>
    <t>TIPO META</t>
  </si>
  <si>
    <t>PROGRAMACIÓN MENSUALIZADA DE META FÍSICA</t>
  </si>
  <si>
    <t>DIRECCIÓN/ OFICINA/ UNIDAD:</t>
  </si>
  <si>
    <t>INICIO</t>
  </si>
  <si>
    <t>FIN</t>
  </si>
  <si>
    <t>META</t>
  </si>
  <si>
    <t>FISICA</t>
  </si>
  <si>
    <t>RECURSOS</t>
  </si>
  <si>
    <t>UM (Recurso)</t>
  </si>
  <si>
    <t>CANTIDAD (Recurso)</t>
  </si>
  <si>
    <t>GG</t>
  </si>
  <si>
    <t>MONTO UNITARIO</t>
  </si>
  <si>
    <t>MONTO 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</si>
  <si>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</si>
  <si>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</si>
  <si>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</si>
  <si>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</si>
  <si>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</si>
  <si>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</si>
  <si>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</si>
  <si>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</si>
  <si>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</si>
  <si>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</si>
  <si>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</si>
  <si>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</si>
  <si>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</si>
  <si>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</si>
  <si>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</si>
  <si>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</si>
  <si>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</si>
  <si>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</si>
  <si>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</si>
  <si>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</si>
  <si>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</si>
  <si>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</si>
  <si>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</si>
  <si>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</si>
  <si>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</si>
  <si>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</si>
  <si>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 Trim</t>
  </si>
  <si>
    <t>II Trim</t>
  </si>
  <si>
    <t>III Trim</t>
  </si>
  <si>
    <t>IV Trim</t>
  </si>
  <si>
    <t>ANEXO 07: CUADRO DE ASIGNACION DE RECURSOS</t>
  </si>
  <si>
    <t>Denominación de Tarea 1 ....</t>
  </si>
  <si>
    <t xml:space="preserve">Denominación de Acción 1 .... </t>
  </si>
  <si>
    <t xml:space="preserve">Denominación de Acción 2 .... </t>
  </si>
  <si>
    <t>Denominación de Tarea 2 ....</t>
  </si>
  <si>
    <t>Tipo Meta:</t>
  </si>
  <si>
    <t>Acumulable</t>
  </si>
  <si>
    <t>No acumulable (Sólo se utiliza en casos especiales y con la aprobación del sectorista de la U. de Programación)</t>
  </si>
  <si>
    <t>Leyenda:</t>
  </si>
  <si>
    <t>Identificador de tarea</t>
  </si>
  <si>
    <t>Identificador de subtareas o acciones</t>
  </si>
  <si>
    <t>Denominación de Tarea 1...</t>
  </si>
  <si>
    <t>Denominación de Tarea 2...</t>
  </si>
  <si>
    <t>Sub-G1</t>
  </si>
  <si>
    <t>Sub-G2</t>
  </si>
  <si>
    <t>Espec 1</t>
  </si>
  <si>
    <t>Espec 2</t>
  </si>
  <si>
    <t>1</t>
  </si>
  <si>
    <t>2</t>
  </si>
  <si>
    <t>3</t>
  </si>
  <si>
    <t>4</t>
  </si>
  <si>
    <t>FUENTE DE FINANCIAMIENTO</t>
  </si>
  <si>
    <t>Cadena de Gasto</t>
  </si>
  <si>
    <t>PNVCM</t>
  </si>
  <si>
    <t>FUNCION</t>
  </si>
  <si>
    <t>LA</t>
  </si>
  <si>
    <t>EPT</t>
  </si>
  <si>
    <t>DIVISION FUNCIONAL</t>
  </si>
  <si>
    <t>GRUPO FUNCIONAL</t>
  </si>
  <si>
    <t>Sub
G1</t>
  </si>
  <si>
    <t>Sub
G2</t>
  </si>
  <si>
    <t>Esp 1</t>
  </si>
  <si>
    <t>Esp 2</t>
  </si>
  <si>
    <t>Distribución presupuestal de los recursos (Programación de Devengados)</t>
  </si>
  <si>
    <t>5</t>
  </si>
  <si>
    <t>PROGRAMA</t>
  </si>
  <si>
    <t>TIPO DE IMPACTO</t>
  </si>
  <si>
    <t>Tipo de Impacto:</t>
  </si>
  <si>
    <t>OTROS (Especificar)</t>
  </si>
  <si>
    <t>PIOPCD</t>
  </si>
  <si>
    <t>La tarea es representativa para la meta física de la actividad</t>
  </si>
  <si>
    <t>La accción es representativa para la meta física de la tarea</t>
  </si>
  <si>
    <t>Contribuye pero no es representativa para la meta física de la tarea o actividad</t>
  </si>
  <si>
    <t>OG</t>
  </si>
  <si>
    <t>OE1</t>
  </si>
  <si>
    <t>OE2</t>
  </si>
  <si>
    <t>OE3</t>
  </si>
  <si>
    <t>Tipo_Meta</t>
  </si>
  <si>
    <t>Esta en el PMIP</t>
  </si>
  <si>
    <t>SI</t>
  </si>
  <si>
    <t>NO</t>
  </si>
  <si>
    <t>Tipo_Impacto</t>
  </si>
  <si>
    <t>TAREAS</t>
  </si>
  <si>
    <t>Denominación del recurso 1…</t>
  </si>
  <si>
    <t>Denominación del recurso 2…</t>
  </si>
  <si>
    <t>Genérica de Gasto</t>
  </si>
  <si>
    <t>Fuente de Financiamiento (puede ser 1, 2, 3, 4 ó 5)</t>
  </si>
  <si>
    <t>DENOMINACION DE ACTIVIDAD OPERATIVA….</t>
  </si>
  <si>
    <t>POLITICA</t>
  </si>
  <si>
    <t>OE</t>
  </si>
  <si>
    <t>Política</t>
  </si>
  <si>
    <t>ANEXO 05</t>
  </si>
  <si>
    <t>FICHA TÉCNICA DE LA ACTIVIDAD OPERATIVA</t>
  </si>
  <si>
    <t>ESTRUCTURA FUNCIONAL PROGRAMATICA</t>
  </si>
  <si>
    <t>PRODUCTO/ PROYECTO</t>
  </si>
  <si>
    <t>ACTIVIDAD/ ACCION / OBRA</t>
  </si>
  <si>
    <t>FINALIDAD</t>
  </si>
  <si>
    <t>Denominación de la Actividad Operativa</t>
  </si>
  <si>
    <t>Descripción de la Actividad Operativa</t>
  </si>
  <si>
    <t>Estrategia operativa de la intervención</t>
  </si>
  <si>
    <t>Actividad y Tareas</t>
  </si>
  <si>
    <t>ACTIVIDAD OPERATIVA</t>
  </si>
  <si>
    <t>Cantidad</t>
  </si>
  <si>
    <t>PPTO (S/.)</t>
  </si>
  <si>
    <t>PROGRAMACION TRIMESTRAL DE LA ACTIVIDAD</t>
  </si>
  <si>
    <t>I TRIM</t>
  </si>
  <si>
    <t>II TRIM</t>
  </si>
  <si>
    <t>III TRIM</t>
  </si>
  <si>
    <t>IV TRIM</t>
  </si>
  <si>
    <t>FINANCIERA</t>
  </si>
  <si>
    <t>Denominación de la actividad…</t>
  </si>
  <si>
    <t>TAREAS DE LA ACTIVIDAD OPERATIVA</t>
  </si>
  <si>
    <t>PROGRAMACION TRIMESTRAL DE LAS TAREAS</t>
  </si>
  <si>
    <t>Denominación de la tarea 1…</t>
  </si>
  <si>
    <t>Denominación de la tarea 2…</t>
  </si>
  <si>
    <t>PLAN OPERATIVO ANUAL 2016</t>
  </si>
  <si>
    <r>
      <t>N</t>
    </r>
    <r>
      <rPr>
        <b/>
        <vertAlign val="superscript"/>
        <sz val="12"/>
        <rFont val="Arial Narrow"/>
        <family val="2"/>
      </rPr>
      <t>o</t>
    </r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</si>
</sst>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[$€-2]\ * #,##0.00_);_([$€-2]\ * \(#,##0.00\);_([$€-2]\ * &quot;-&quot;??_)"/>
    <numFmt numFmtId="181" formatCode="000"/>
    <numFmt numFmtId="182" formatCode="d\-m;@"/>
    <numFmt numFmtId="183" formatCode="_ * #,##0.00_ ;_ * \-#,##0.00_ ;_ * &quot;&quot;??_ ;_ @_ "/>
    <numFmt numFmtId="184" formatCode="_ * #,##0_ ;_ * \-#,##0_ ;_ * &quot;&quot;_ ;_ @_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0"/>
      <color indexed="53"/>
      <name val="Arial Narrow"/>
      <family val="2"/>
    </font>
    <font>
      <b/>
      <sz val="10"/>
      <color indexed="31"/>
      <name val="Arial Narrow"/>
      <family val="2"/>
    </font>
    <font>
      <sz val="10"/>
      <color indexed="53"/>
      <name val="Arial Narrow"/>
      <family val="2"/>
    </font>
    <font>
      <b/>
      <sz val="11"/>
      <color indexed="62"/>
      <name val="Arial Narrow"/>
      <family val="2"/>
    </font>
    <font>
      <b/>
      <sz val="10"/>
      <color indexed="8"/>
      <name val="Arial Narrow"/>
      <family val="2"/>
    </font>
    <font>
      <sz val="10"/>
      <color indexed="31"/>
      <name val="Arial Narrow"/>
      <family val="2"/>
    </font>
    <font>
      <sz val="10"/>
      <color indexed="8"/>
      <name val="Arial Narrow"/>
      <family val="2"/>
    </font>
    <font>
      <sz val="10"/>
      <color indexed="62"/>
      <name val="Arial Narrow"/>
      <family val="2"/>
    </font>
    <font>
      <sz val="10"/>
      <color indexed="16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8"/>
      <color indexed="62"/>
      <name val="Cambria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4"/>
      <name val="Arial"/>
      <family val="2"/>
    </font>
    <font>
      <sz val="12"/>
      <name val="Arial Narrow"/>
      <family val="2"/>
    </font>
    <font>
      <sz val="14"/>
      <name val="Arial"/>
      <family val="2"/>
    </font>
    <font>
      <b/>
      <vertAlign val="superscript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31"/>
        <bgColor indexed="55"/>
      </patternFill>
    </fill>
    <fill>
      <patternFill patternType="lightUp">
        <fgColor indexed="31"/>
        <bgColor indexed="29"/>
      </patternFill>
    </fill>
    <fill>
      <patternFill patternType="lightUp">
        <fgColor indexed="31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0" borderId="0" applyNumberFormat="0" applyBorder="0" applyAlignment="0" applyProtection="0"/>
    <xf numFmtId="0" fontId="16" fillId="20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5" borderId="0" applyNumberFormat="0" applyBorder="0" applyAlignment="0" applyProtection="0"/>
    <xf numFmtId="0" fontId="15" fillId="35" borderId="0" applyNumberFormat="0" applyBorder="0" applyAlignment="0" applyProtection="0"/>
    <xf numFmtId="0" fontId="17" fillId="35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0" borderId="4" applyNumberFormat="0" applyFont="0" applyAlignment="0" applyProtection="0"/>
    <xf numFmtId="181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1" borderId="5" applyNumberFormat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4" fillId="0" borderId="0" xfId="79" applyFont="1" applyFill="1" applyProtection="1">
      <alignment/>
      <protection locked="0"/>
    </xf>
    <xf numFmtId="0" fontId="4" fillId="0" borderId="10" xfId="79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6" fillId="38" borderId="11" xfId="0" applyFont="1" applyFill="1" applyBorder="1" applyAlignment="1" applyProtection="1">
      <alignment horizontal="center" vertical="top" wrapText="1"/>
      <protection locked="0"/>
    </xf>
    <xf numFmtId="0" fontId="6" fillId="38" borderId="12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79" applyFont="1" applyProtection="1">
      <alignment/>
      <protection locked="0"/>
    </xf>
    <xf numFmtId="0" fontId="6" fillId="38" borderId="22" xfId="0" applyFont="1" applyFill="1" applyBorder="1" applyAlignment="1" applyProtection="1">
      <alignment horizontal="center" vertical="top" wrapText="1"/>
      <protection locked="0"/>
    </xf>
    <xf numFmtId="0" fontId="6" fillId="38" borderId="23" xfId="0" applyFont="1" applyFill="1" applyBorder="1" applyAlignment="1" applyProtection="1">
      <alignment horizontal="center" vertical="top" wrapText="1"/>
      <protection locked="0"/>
    </xf>
    <xf numFmtId="0" fontId="6" fillId="38" borderId="0" xfId="0" applyFont="1" applyFill="1" applyBorder="1" applyAlignment="1" applyProtection="1">
      <alignment horizontal="center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6" fillId="38" borderId="29" xfId="0" applyFont="1" applyFill="1" applyBorder="1" applyAlignment="1" applyProtection="1">
      <alignment horizontal="center" vertical="center" wrapText="1"/>
      <protection locked="0"/>
    </xf>
    <xf numFmtId="182" fontId="6" fillId="38" borderId="30" xfId="0" applyNumberFormat="1" applyFont="1" applyFill="1" applyBorder="1" applyAlignment="1" applyProtection="1">
      <alignment horizontal="center" vertical="top" wrapText="1"/>
      <protection/>
    </xf>
    <xf numFmtId="182" fontId="6" fillId="38" borderId="11" xfId="0" applyNumberFormat="1" applyFont="1" applyFill="1" applyBorder="1" applyAlignment="1" applyProtection="1">
      <alignment horizontal="center" vertical="top" wrapText="1"/>
      <protection/>
    </xf>
    <xf numFmtId="182" fontId="6" fillId="38" borderId="31" xfId="0" applyNumberFormat="1" applyFont="1" applyFill="1" applyBorder="1" applyAlignment="1" applyProtection="1">
      <alignment horizontal="center" vertical="top" wrapText="1"/>
      <protection/>
    </xf>
    <xf numFmtId="0" fontId="6" fillId="38" borderId="32" xfId="0" applyFont="1" applyFill="1" applyBorder="1" applyAlignment="1" applyProtection="1">
      <alignment horizontal="centerContinuous" vertical="top" wrapText="1"/>
      <protection/>
    </xf>
    <xf numFmtId="0" fontId="6" fillId="38" borderId="3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/>
    </xf>
    <xf numFmtId="0" fontId="4" fillId="0" borderId="0" xfId="79" applyFont="1" applyProtection="1">
      <alignment/>
      <protection/>
    </xf>
    <xf numFmtId="179" fontId="4" fillId="0" borderId="0" xfId="71" applyFont="1" applyAlignment="1" applyProtection="1">
      <alignment/>
      <protection/>
    </xf>
    <xf numFmtId="49" fontId="7" fillId="0" borderId="33" xfId="79" applyNumberFormat="1" applyFont="1" applyFill="1" applyBorder="1" applyAlignment="1" applyProtection="1">
      <alignment horizontal="center" vertical="top"/>
      <protection/>
    </xf>
    <xf numFmtId="179" fontId="7" fillId="0" borderId="33" xfId="71" applyFont="1" applyFill="1" applyBorder="1" applyAlignment="1" applyProtection="1">
      <alignment horizontal="center" vertical="top"/>
      <protection/>
    </xf>
    <xf numFmtId="49" fontId="4" fillId="0" borderId="10" xfId="80" applyNumberFormat="1" applyFont="1" applyBorder="1" applyAlignment="1" applyProtection="1">
      <alignment horizontal="center" vertical="center" wrapText="1"/>
      <protection/>
    </xf>
    <xf numFmtId="4" fontId="4" fillId="0" borderId="10" xfId="71" applyNumberFormat="1" applyFont="1" applyFill="1" applyBorder="1" applyAlignment="1" applyProtection="1">
      <alignment horizontal="right" vertical="center" wrapText="1"/>
      <protection/>
    </xf>
    <xf numFmtId="179" fontId="4" fillId="0" borderId="34" xfId="71" applyFont="1" applyFill="1" applyBorder="1" applyAlignment="1" applyProtection="1">
      <alignment horizontal="right" vertical="center" wrapText="1"/>
      <protection/>
    </xf>
    <xf numFmtId="49" fontId="4" fillId="0" borderId="0" xfId="79" applyNumberFormat="1" applyFont="1" applyProtection="1">
      <alignment/>
      <protection/>
    </xf>
    <xf numFmtId="0" fontId="4" fillId="0" borderId="0" xfId="79" applyNumberFormat="1" applyFont="1" applyProtection="1">
      <alignment/>
      <protection/>
    </xf>
    <xf numFmtId="43" fontId="4" fillId="0" borderId="0" xfId="79" applyNumberFormat="1" applyFont="1" applyProtection="1">
      <alignment/>
      <protection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38" borderId="36" xfId="0" applyFont="1" applyFill="1" applyBorder="1" applyAlignment="1" applyProtection="1">
      <alignment horizontal="center" vertical="center" wrapText="1"/>
      <protection locked="0"/>
    </xf>
    <xf numFmtId="1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14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5" fillId="0" borderId="0" xfId="79" applyFont="1" applyAlignment="1" applyProtection="1">
      <alignment vertical="center"/>
      <protection locked="0"/>
    </xf>
    <xf numFmtId="0" fontId="5" fillId="0" borderId="0" xfId="79" applyFont="1" applyAlignment="1" applyProtection="1">
      <alignment horizontal="right" vertical="center"/>
      <protection locked="0"/>
    </xf>
    <xf numFmtId="179" fontId="4" fillId="0" borderId="0" xfId="71" applyFont="1" applyAlignment="1" applyProtection="1">
      <alignment/>
      <protection locked="0"/>
    </xf>
    <xf numFmtId="0" fontId="7" fillId="0" borderId="33" xfId="79" applyFont="1" applyFill="1" applyBorder="1" applyAlignment="1" applyProtection="1">
      <alignment horizontal="center" vertical="top"/>
      <protection locked="0"/>
    </xf>
    <xf numFmtId="49" fontId="25" fillId="0" borderId="33" xfId="79" applyNumberFormat="1" applyFont="1" applyFill="1" applyBorder="1" applyAlignment="1" applyProtection="1">
      <alignment horizontal="center" vertical="top"/>
      <protection locked="0"/>
    </xf>
    <xf numFmtId="49" fontId="7" fillId="0" borderId="33" xfId="79" applyNumberFormat="1" applyFont="1" applyFill="1" applyBorder="1" applyAlignment="1" applyProtection="1">
      <alignment horizontal="center" vertical="top"/>
      <protection locked="0"/>
    </xf>
    <xf numFmtId="179" fontId="25" fillId="0" borderId="33" xfId="71" applyFont="1" applyFill="1" applyBorder="1" applyAlignment="1" applyProtection="1">
      <alignment/>
      <protection locked="0"/>
    </xf>
    <xf numFmtId="0" fontId="25" fillId="0" borderId="42" xfId="79" applyFont="1" applyFill="1" applyBorder="1" applyAlignment="1" applyProtection="1">
      <alignment/>
      <protection locked="0"/>
    </xf>
    <xf numFmtId="0" fontId="4" fillId="0" borderId="10" xfId="80" applyFont="1" applyFill="1" applyBorder="1" applyAlignment="1" applyProtection="1">
      <alignment horizontal="left" vertical="center" wrapText="1" indent="1"/>
      <protection locked="0"/>
    </xf>
    <xf numFmtId="0" fontId="4" fillId="0" borderId="10" xfId="80" applyFont="1" applyBorder="1" applyAlignment="1" applyProtection="1">
      <alignment horizontal="center" vertical="center" wrapText="1"/>
      <protection locked="0"/>
    </xf>
    <xf numFmtId="41" fontId="4" fillId="0" borderId="10" xfId="80" applyNumberFormat="1" applyFont="1" applyBorder="1" applyAlignment="1" applyProtection="1">
      <alignment horizontal="center" vertical="center" wrapText="1"/>
      <protection locked="0"/>
    </xf>
    <xf numFmtId="49" fontId="4" fillId="0" borderId="10" xfId="80" applyNumberFormat="1" applyFont="1" applyBorder="1" applyAlignment="1" applyProtection="1">
      <alignment horizontal="center" vertical="center" wrapText="1"/>
      <protection locked="0"/>
    </xf>
    <xf numFmtId="0" fontId="4" fillId="0" borderId="10" xfId="80" applyNumberFormat="1" applyFont="1" applyBorder="1" applyAlignment="1" applyProtection="1">
      <alignment horizontal="center" vertical="center" wrapText="1"/>
      <protection locked="0"/>
    </xf>
    <xf numFmtId="49" fontId="4" fillId="0" borderId="10" xfId="8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0" xfId="79" applyNumberFormat="1" applyFont="1" applyProtection="1">
      <alignment/>
      <protection locked="0"/>
    </xf>
    <xf numFmtId="43" fontId="4" fillId="0" borderId="0" xfId="79" applyNumberFormat="1" applyFont="1" applyProtection="1">
      <alignment/>
      <protection locked="0"/>
    </xf>
    <xf numFmtId="179" fontId="5" fillId="0" borderId="0" xfId="71" applyFont="1" applyAlignment="1" applyProtection="1">
      <alignment/>
      <protection locked="0"/>
    </xf>
    <xf numFmtId="0" fontId="6" fillId="39" borderId="25" xfId="0" applyFont="1" applyFill="1" applyBorder="1" applyAlignment="1" applyProtection="1">
      <alignment horizontal="center" vertical="top" wrapText="1"/>
      <protection locked="0"/>
    </xf>
    <xf numFmtId="0" fontId="6" fillId="39" borderId="26" xfId="0" applyFont="1" applyFill="1" applyBorder="1" applyAlignment="1" applyProtection="1">
      <alignment horizontal="center" vertical="top" wrapText="1"/>
      <protection locked="0"/>
    </xf>
    <xf numFmtId="0" fontId="6" fillId="39" borderId="43" xfId="0" applyFont="1" applyFill="1" applyBorder="1" applyAlignment="1" applyProtection="1">
      <alignment horizontal="center" vertical="top" wrapText="1"/>
      <protection locked="0"/>
    </xf>
    <xf numFmtId="0" fontId="6" fillId="39" borderId="25" xfId="0" applyFont="1" applyFill="1" applyBorder="1" applyAlignment="1" applyProtection="1">
      <alignment horizontal="centerContinuous" vertical="top" wrapText="1"/>
      <protection/>
    </xf>
    <xf numFmtId="0" fontId="6" fillId="39" borderId="13" xfId="0" applyFont="1" applyFill="1" applyBorder="1" applyAlignment="1" applyProtection="1">
      <alignment horizontal="centerContinuous" vertical="top" wrapText="1"/>
      <protection/>
    </xf>
    <xf numFmtId="0" fontId="6" fillId="39" borderId="39" xfId="0" applyFont="1" applyFill="1" applyBorder="1" applyAlignment="1" applyProtection="1">
      <alignment horizontal="centerContinuous" vertical="top" wrapText="1"/>
      <protection/>
    </xf>
    <xf numFmtId="0" fontId="6" fillId="39" borderId="44" xfId="0" applyFont="1" applyFill="1" applyBorder="1" applyAlignment="1" applyProtection="1">
      <alignment horizontal="centerContinuous" vertical="top" wrapText="1"/>
      <protection/>
    </xf>
    <xf numFmtId="0" fontId="6" fillId="39" borderId="30" xfId="0" applyFont="1" applyFill="1" applyBorder="1" applyAlignment="1" applyProtection="1">
      <alignment horizontal="center" vertical="top" wrapText="1"/>
      <protection locked="0"/>
    </xf>
    <xf numFmtId="0" fontId="6" fillId="39" borderId="11" xfId="0" applyFont="1" applyFill="1" applyBorder="1" applyAlignment="1" applyProtection="1">
      <alignment horizontal="center" vertical="top" wrapText="1"/>
      <protection locked="0"/>
    </xf>
    <xf numFmtId="0" fontId="6" fillId="39" borderId="12" xfId="0" applyFont="1" applyFill="1" applyBorder="1" applyAlignment="1" applyProtection="1">
      <alignment horizontal="center" vertical="top" wrapText="1"/>
      <protection locked="0"/>
    </xf>
    <xf numFmtId="0" fontId="6" fillId="39" borderId="45" xfId="0" applyFont="1" applyFill="1" applyBorder="1" applyAlignment="1" applyProtection="1">
      <alignment horizontal="center" vertical="top" wrapText="1"/>
      <protection/>
    </xf>
    <xf numFmtId="0" fontId="6" fillId="39" borderId="46" xfId="0" applyFont="1" applyFill="1" applyBorder="1" applyAlignment="1" applyProtection="1">
      <alignment horizontal="center" vertical="top" wrapText="1"/>
      <protection/>
    </xf>
    <xf numFmtId="0" fontId="6" fillId="39" borderId="47" xfId="0" applyFont="1" applyFill="1" applyBorder="1" applyAlignment="1" applyProtection="1">
      <alignment horizontal="center" vertical="top" wrapText="1"/>
      <protection/>
    </xf>
    <xf numFmtId="0" fontId="6" fillId="39" borderId="24" xfId="0" applyFont="1" applyFill="1" applyBorder="1" applyAlignment="1" applyProtection="1">
      <alignment horizontal="centerContinuous" vertical="top" wrapText="1"/>
      <protection/>
    </xf>
    <xf numFmtId="0" fontId="6" fillId="39" borderId="48" xfId="0" applyFont="1" applyFill="1" applyBorder="1" applyAlignment="1" applyProtection="1">
      <alignment horizontal="center" vertical="top" wrapText="1"/>
      <protection locked="0"/>
    </xf>
    <xf numFmtId="0" fontId="6" fillId="39" borderId="49" xfId="0" applyFont="1" applyFill="1" applyBorder="1" applyAlignment="1" applyProtection="1">
      <alignment horizontal="center" vertical="top" wrapText="1"/>
      <protection locked="0"/>
    </xf>
    <xf numFmtId="0" fontId="6" fillId="39" borderId="50" xfId="0" applyFont="1" applyFill="1" applyBorder="1" applyAlignment="1" applyProtection="1">
      <alignment horizontal="center" vertical="top" wrapText="1"/>
      <protection locked="0"/>
    </xf>
    <xf numFmtId="0" fontId="6" fillId="39" borderId="48" xfId="0" applyFont="1" applyFill="1" applyBorder="1" applyAlignment="1" applyProtection="1">
      <alignment horizontal="center" vertical="top" wrapText="1"/>
      <protection/>
    </xf>
    <xf numFmtId="0" fontId="6" fillId="39" borderId="49" xfId="0" applyFont="1" applyFill="1" applyBorder="1" applyAlignment="1" applyProtection="1">
      <alignment horizontal="center" vertical="top" wrapText="1"/>
      <protection/>
    </xf>
    <xf numFmtId="0" fontId="6" fillId="39" borderId="50" xfId="0" applyFont="1" applyFill="1" applyBorder="1" applyAlignment="1" applyProtection="1">
      <alignment horizontal="center" vertical="top" wrapText="1"/>
      <protection/>
    </xf>
    <xf numFmtId="0" fontId="6" fillId="39" borderId="51" xfId="0" applyFont="1" applyFill="1" applyBorder="1" applyAlignment="1" applyProtection="1">
      <alignment horizontal="centerContinuous" vertical="top" wrapText="1"/>
      <protection/>
    </xf>
    <xf numFmtId="179" fontId="5" fillId="8" borderId="34" xfId="71" applyFont="1" applyFill="1" applyBorder="1" applyAlignment="1" applyProtection="1">
      <alignment horizontal="centerContinuous" vertical="center"/>
      <protection/>
    </xf>
    <xf numFmtId="179" fontId="5" fillId="8" borderId="42" xfId="71" applyFont="1" applyFill="1" applyBorder="1" applyAlignment="1" applyProtection="1">
      <alignment horizontal="centerContinuous" vertical="center"/>
      <protection/>
    </xf>
    <xf numFmtId="179" fontId="5" fillId="8" borderId="16" xfId="71" applyFont="1" applyFill="1" applyBorder="1" applyAlignment="1" applyProtection="1">
      <alignment horizontal="centerContinuous" vertical="center"/>
      <protection locked="0"/>
    </xf>
    <xf numFmtId="179" fontId="5" fillId="8" borderId="14" xfId="71" applyFont="1" applyFill="1" applyBorder="1" applyAlignment="1" applyProtection="1">
      <alignment horizontal="center" vertical="top" wrapText="1"/>
      <protection/>
    </xf>
    <xf numFmtId="179" fontId="5" fillId="8" borderId="10" xfId="71" applyFont="1" applyFill="1" applyBorder="1" applyAlignment="1" applyProtection="1">
      <alignment horizontal="center" vertical="top" wrapText="1"/>
      <protection locked="0"/>
    </xf>
    <xf numFmtId="179" fontId="4" fillId="6" borderId="15" xfId="71" applyFont="1" applyFill="1" applyBorder="1" applyAlignment="1" applyProtection="1">
      <alignment vertical="center"/>
      <protection/>
    </xf>
    <xf numFmtId="179" fontId="4" fillId="6" borderId="10" xfId="71" applyFont="1" applyFill="1" applyBorder="1" applyAlignment="1" applyProtection="1">
      <alignment vertical="center"/>
      <protection/>
    </xf>
    <xf numFmtId="179" fontId="4" fillId="6" borderId="17" xfId="71" applyFont="1" applyFill="1" applyBorder="1" applyAlignment="1" applyProtection="1">
      <alignment vertical="center"/>
      <protection/>
    </xf>
    <xf numFmtId="179" fontId="4" fillId="6" borderId="16" xfId="71" applyFont="1" applyFill="1" applyBorder="1" applyAlignment="1" applyProtection="1">
      <alignment vertical="center"/>
      <protection/>
    </xf>
    <xf numFmtId="179" fontId="4" fillId="6" borderId="34" xfId="71" applyFont="1" applyFill="1" applyBorder="1" applyAlignment="1" applyProtection="1">
      <alignment vertical="center"/>
      <protection/>
    </xf>
    <xf numFmtId="179" fontId="5" fillId="6" borderId="28" xfId="7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/>
      <protection/>
    </xf>
    <xf numFmtId="0" fontId="4" fillId="40" borderId="0" xfId="78" applyFont="1" applyFill="1" applyAlignment="1" applyProtection="1">
      <alignment vertical="top"/>
      <protection locked="0"/>
    </xf>
    <xf numFmtId="49" fontId="4" fillId="40" borderId="23" xfId="78" applyNumberFormat="1" applyFont="1" applyFill="1" applyBorder="1" applyAlignment="1" applyProtection="1">
      <alignment horizontal="right" vertical="top"/>
      <protection locked="0"/>
    </xf>
    <xf numFmtId="0" fontId="4" fillId="40" borderId="0" xfId="78" applyFont="1" applyFill="1" applyBorder="1" applyAlignment="1" applyProtection="1">
      <alignment vertical="top"/>
      <protection locked="0"/>
    </xf>
    <xf numFmtId="0" fontId="4" fillId="40" borderId="0" xfId="78" applyFont="1" applyFill="1" applyBorder="1" applyAlignment="1" applyProtection="1">
      <alignment horizontal="center" vertical="top"/>
      <protection locked="0"/>
    </xf>
    <xf numFmtId="0" fontId="4" fillId="40" borderId="24" xfId="78" applyFont="1" applyFill="1" applyBorder="1" applyAlignment="1" applyProtection="1">
      <alignment vertical="top"/>
      <protection locked="0"/>
    </xf>
    <xf numFmtId="0" fontId="6" fillId="40" borderId="0" xfId="78" applyFont="1" applyFill="1" applyBorder="1" applyAlignment="1" applyProtection="1">
      <alignment horizontal="left" vertical="center"/>
      <protection locked="0"/>
    </xf>
    <xf numFmtId="0" fontId="4" fillId="40" borderId="0" xfId="78" applyFont="1" applyFill="1" applyAlignment="1" applyProtection="1">
      <alignment horizontal="centerContinuous" vertical="center"/>
      <protection locked="0"/>
    </xf>
    <xf numFmtId="0" fontId="3" fillId="40" borderId="0" xfId="78" applyFont="1" applyFill="1" applyAlignment="1" applyProtection="1">
      <alignment vertical="top"/>
      <protection locked="0"/>
    </xf>
    <xf numFmtId="0" fontId="6" fillId="8" borderId="10" xfId="78" applyFont="1" applyFill="1" applyBorder="1" applyAlignment="1" applyProtection="1">
      <alignment horizontal="center" vertical="center"/>
      <protection locked="0"/>
    </xf>
    <xf numFmtId="49" fontId="4" fillId="40" borderId="10" xfId="78" applyNumberFormat="1" applyFont="1" applyFill="1" applyBorder="1" applyAlignment="1" applyProtection="1">
      <alignment horizontal="center" vertical="center"/>
      <protection locked="0"/>
    </xf>
    <xf numFmtId="0" fontId="3" fillId="40" borderId="0" xfId="78" applyFont="1" applyFill="1" applyBorder="1" applyAlignment="1" applyProtection="1">
      <alignment horizontal="center" vertical="top"/>
      <protection locked="0"/>
    </xf>
    <xf numFmtId="0" fontId="4" fillId="40" borderId="0" xfId="78" applyFont="1" applyFill="1" applyBorder="1" applyAlignment="1" applyProtection="1" quotePrefix="1">
      <alignment horizontal="center" vertical="top"/>
      <protection locked="0"/>
    </xf>
    <xf numFmtId="0" fontId="5" fillId="40" borderId="23" xfId="78" applyFont="1" applyFill="1" applyBorder="1" applyAlignment="1" applyProtection="1">
      <alignment horizontal="left" vertical="top"/>
      <protection locked="0"/>
    </xf>
    <xf numFmtId="0" fontId="5" fillId="40" borderId="0" xfId="78" applyFont="1" applyFill="1" applyBorder="1" applyAlignment="1" applyProtection="1">
      <alignment horizontal="left" vertical="top"/>
      <protection locked="0"/>
    </xf>
    <xf numFmtId="0" fontId="4" fillId="40" borderId="0" xfId="78" applyFont="1" applyFill="1" applyBorder="1" applyAlignment="1" applyProtection="1">
      <alignment horizontal="left" vertical="top"/>
      <protection locked="0"/>
    </xf>
    <xf numFmtId="0" fontId="4" fillId="41" borderId="0" xfId="78" applyFont="1" applyFill="1" applyBorder="1" applyAlignment="1" applyProtection="1">
      <alignment horizontal="center" vertical="center"/>
      <protection locked="0"/>
    </xf>
    <xf numFmtId="0" fontId="4" fillId="40" borderId="23" xfId="78" applyFont="1" applyFill="1" applyBorder="1" applyAlignment="1" applyProtection="1">
      <alignment horizontal="right" vertical="top"/>
      <protection locked="0"/>
    </xf>
    <xf numFmtId="0" fontId="5" fillId="40" borderId="23" xfId="78" applyFont="1" applyFill="1" applyBorder="1" applyAlignment="1" applyProtection="1">
      <alignment horizontal="right" vertical="top"/>
      <protection locked="0"/>
    </xf>
    <xf numFmtId="0" fontId="5" fillId="8" borderId="10" xfId="78" applyFont="1" applyFill="1" applyBorder="1" applyAlignment="1" applyProtection="1">
      <alignment horizontal="center" vertical="center"/>
      <protection locked="0"/>
    </xf>
    <xf numFmtId="0" fontId="5" fillId="40" borderId="23" xfId="78" applyFont="1" applyFill="1" applyBorder="1" applyAlignment="1" applyProtection="1">
      <alignment horizontal="center" vertical="center"/>
      <protection locked="0"/>
    </xf>
    <xf numFmtId="0" fontId="4" fillId="40" borderId="0" xfId="78" applyFont="1" applyFill="1" applyAlignment="1" applyProtection="1">
      <alignment horizontal="center" vertical="center"/>
      <protection locked="0"/>
    </xf>
    <xf numFmtId="49" fontId="4" fillId="40" borderId="0" xfId="78" applyNumberFormat="1" applyFont="1" applyFill="1" applyBorder="1" applyAlignment="1" applyProtection="1">
      <alignment horizontal="center" vertical="center"/>
      <protection locked="0"/>
    </xf>
    <xf numFmtId="49" fontId="4" fillId="0" borderId="14" xfId="78" applyNumberFormat="1" applyFont="1" applyFill="1" applyBorder="1" applyAlignment="1" applyProtection="1">
      <alignment horizontal="center" vertical="center"/>
      <protection locked="0"/>
    </xf>
    <xf numFmtId="49" fontId="4" fillId="40" borderId="14" xfId="78" applyNumberFormat="1" applyFont="1" applyFill="1" applyBorder="1" applyAlignment="1" applyProtection="1">
      <alignment horizontal="center" vertical="center"/>
      <protection locked="0"/>
    </xf>
    <xf numFmtId="0" fontId="4" fillId="40" borderId="24" xfId="78" applyFont="1" applyFill="1" applyBorder="1" applyAlignment="1" applyProtection="1">
      <alignment horizontal="center" vertical="center"/>
      <protection locked="0"/>
    </xf>
    <xf numFmtId="49" fontId="5" fillId="40" borderId="23" xfId="78" applyNumberFormat="1" applyFont="1" applyFill="1" applyBorder="1" applyAlignment="1" applyProtection="1">
      <alignment horizontal="right" vertical="top"/>
      <protection locked="0"/>
    </xf>
    <xf numFmtId="184" fontId="4" fillId="40" borderId="10" xfId="74" applyNumberFormat="1" applyFont="1" applyFill="1" applyBorder="1" applyAlignment="1" applyProtection="1">
      <alignment vertical="center"/>
      <protection locked="0"/>
    </xf>
    <xf numFmtId="0" fontId="4" fillId="40" borderId="10" xfId="78" applyFont="1" applyFill="1" applyBorder="1" applyAlignment="1" applyProtection="1">
      <alignment horizontal="center" vertical="top"/>
      <protection locked="0"/>
    </xf>
    <xf numFmtId="0" fontId="4" fillId="40" borderId="0" xfId="78" applyFont="1" applyFill="1" applyBorder="1" applyAlignment="1" applyProtection="1">
      <alignment horizontal="left" vertical="top" wrapText="1"/>
      <protection locked="0"/>
    </xf>
    <xf numFmtId="3" fontId="4" fillId="40" borderId="0" xfId="78" applyNumberFormat="1" applyFont="1" applyFill="1" applyBorder="1" applyAlignment="1" applyProtection="1">
      <alignment horizontal="center" vertical="top"/>
      <protection locked="0"/>
    </xf>
    <xf numFmtId="4" fontId="4" fillId="40" borderId="0" xfId="74" applyNumberFormat="1" applyFont="1" applyFill="1" applyBorder="1" applyAlignment="1" applyProtection="1">
      <alignment horizontal="center" vertical="top"/>
      <protection locked="0"/>
    </xf>
    <xf numFmtId="4" fontId="26" fillId="40" borderId="0" xfId="78" applyNumberFormat="1" applyFont="1" applyFill="1" applyBorder="1" applyAlignment="1" applyProtection="1">
      <alignment horizontal="center" vertical="top"/>
      <protection locked="0"/>
    </xf>
    <xf numFmtId="4" fontId="26" fillId="40" borderId="0" xfId="78" applyNumberFormat="1" applyFont="1" applyFill="1" applyBorder="1" applyAlignment="1" applyProtection="1">
      <alignment vertical="top"/>
      <protection locked="0"/>
    </xf>
    <xf numFmtId="49" fontId="4" fillId="40" borderId="52" xfId="78" applyNumberFormat="1" applyFont="1" applyFill="1" applyBorder="1" applyAlignment="1" applyProtection="1">
      <alignment horizontal="right" vertical="top"/>
      <protection locked="0"/>
    </xf>
    <xf numFmtId="0" fontId="4" fillId="40" borderId="53" xfId="78" applyFont="1" applyFill="1" applyBorder="1" applyAlignment="1" applyProtection="1">
      <alignment vertical="top"/>
      <protection locked="0"/>
    </xf>
    <xf numFmtId="0" fontId="4" fillId="40" borderId="51" xfId="78" applyFont="1" applyFill="1" applyBorder="1" applyAlignment="1" applyProtection="1">
      <alignment vertical="top"/>
      <protection locked="0"/>
    </xf>
    <xf numFmtId="49" fontId="4" fillId="40" borderId="0" xfId="78" applyNumberFormat="1" applyFont="1" applyFill="1" applyAlignment="1" applyProtection="1">
      <alignment horizontal="right" vertical="top"/>
      <protection locked="0"/>
    </xf>
    <xf numFmtId="0" fontId="28" fillId="8" borderId="10" xfId="78" applyFont="1" applyFill="1" applyBorder="1" applyAlignment="1" applyProtection="1">
      <alignment horizontal="center" vertical="center"/>
      <protection locked="0"/>
    </xf>
    <xf numFmtId="0" fontId="4" fillId="40" borderId="10" xfId="78" applyFont="1" applyFill="1" applyBorder="1" applyAlignment="1" applyProtection="1">
      <alignment vertical="top"/>
      <protection locked="0"/>
    </xf>
    <xf numFmtId="0" fontId="4" fillId="0" borderId="0" xfId="79" applyFont="1" applyBorder="1" applyProtection="1">
      <alignment/>
      <protection locked="0"/>
    </xf>
    <xf numFmtId="0" fontId="29" fillId="0" borderId="0" xfId="0" applyFont="1" applyAlignment="1" applyProtection="1">
      <alignment horizontal="centerContinuous"/>
      <protection locked="0"/>
    </xf>
    <xf numFmtId="0" fontId="29" fillId="0" borderId="0" xfId="0" applyFont="1" applyAlignment="1" applyProtection="1">
      <alignment horizontal="centerContinuous"/>
      <protection/>
    </xf>
    <xf numFmtId="0" fontId="30" fillId="0" borderId="0" xfId="79" applyFont="1" applyProtection="1">
      <alignment/>
      <protection locked="0"/>
    </xf>
    <xf numFmtId="0" fontId="4" fillId="0" borderId="0" xfId="79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17" xfId="0" applyFont="1" applyFill="1" applyBorder="1" applyAlignment="1" applyProtection="1">
      <alignment horizontal="left" vertical="center"/>
      <protection locked="0"/>
    </xf>
    <xf numFmtId="0" fontId="31" fillId="0" borderId="0" xfId="79" applyFont="1" applyAlignment="1" applyProtection="1">
      <alignment horizontal="centerContinuous"/>
      <protection locked="0"/>
    </xf>
    <xf numFmtId="0" fontId="2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79" applyFont="1" applyProtection="1">
      <alignment/>
      <protection locked="0"/>
    </xf>
    <xf numFmtId="49" fontId="31" fillId="0" borderId="0" xfId="79" applyNumberFormat="1" applyFont="1" applyProtection="1">
      <alignment/>
      <protection locked="0"/>
    </xf>
    <xf numFmtId="49" fontId="31" fillId="0" borderId="0" xfId="79" applyNumberFormat="1" applyFont="1" applyProtection="1">
      <alignment/>
      <protection/>
    </xf>
    <xf numFmtId="179" fontId="31" fillId="0" borderId="0" xfId="71" applyFont="1" applyAlignment="1" applyProtection="1">
      <alignment/>
      <protection/>
    </xf>
    <xf numFmtId="0" fontId="31" fillId="0" borderId="0" xfId="79" applyFont="1" applyProtection="1">
      <alignment/>
      <protection/>
    </xf>
    <xf numFmtId="179" fontId="31" fillId="0" borderId="0" xfId="71" applyFont="1" applyAlignment="1" applyProtection="1">
      <alignment/>
      <protection locked="0"/>
    </xf>
    <xf numFmtId="0" fontId="31" fillId="0" borderId="0" xfId="79" applyFont="1" applyBorder="1" applyAlignment="1" applyProtection="1">
      <alignment vertical="center"/>
      <protection locked="0"/>
    </xf>
    <xf numFmtId="0" fontId="29" fillId="0" borderId="0" xfId="79" applyFont="1" applyBorder="1" applyAlignment="1" applyProtection="1">
      <alignment vertical="center"/>
      <protection locked="0"/>
    </xf>
    <xf numFmtId="0" fontId="31" fillId="0" borderId="0" xfId="79" applyFont="1" applyBorder="1" applyProtection="1">
      <alignment/>
      <protection locked="0"/>
    </xf>
    <xf numFmtId="0" fontId="30" fillId="43" borderId="10" xfId="79" applyFont="1" applyFill="1" applyBorder="1" applyAlignment="1" applyProtection="1">
      <alignment horizontal="center" vertical="center" wrapText="1"/>
      <protection locked="0"/>
    </xf>
    <xf numFmtId="0" fontId="27" fillId="43" borderId="10" xfId="0" applyFont="1" applyFill="1" applyBorder="1" applyAlignment="1" applyProtection="1">
      <alignment horizontal="left" vertical="center"/>
      <protection locked="0"/>
    </xf>
    <xf numFmtId="0" fontId="27" fillId="43" borderId="10" xfId="80" applyFont="1" applyFill="1" applyBorder="1" applyAlignment="1" applyProtection="1">
      <alignment vertical="center" wrapText="1"/>
      <protection locked="0"/>
    </xf>
    <xf numFmtId="0" fontId="27" fillId="43" borderId="10" xfId="80" applyFont="1" applyFill="1" applyBorder="1" applyAlignment="1" applyProtection="1">
      <alignment horizontal="center" vertical="center" wrapText="1"/>
      <protection locked="0"/>
    </xf>
    <xf numFmtId="41" fontId="27" fillId="43" borderId="10" xfId="79" applyNumberFormat="1" applyFont="1" applyFill="1" applyBorder="1" applyAlignment="1" applyProtection="1">
      <alignment horizontal="left" wrapText="1"/>
      <protection locked="0"/>
    </xf>
    <xf numFmtId="49" fontId="27" fillId="43" borderId="10" xfId="79" applyNumberFormat="1" applyFont="1" applyFill="1" applyBorder="1" applyAlignment="1" applyProtection="1">
      <alignment horizontal="left" wrapText="1"/>
      <protection locked="0"/>
    </xf>
    <xf numFmtId="49" fontId="27" fillId="43" borderId="10" xfId="79" applyNumberFormat="1" applyFont="1" applyFill="1" applyBorder="1" applyAlignment="1" applyProtection="1">
      <alignment horizontal="left" wrapText="1"/>
      <protection/>
    </xf>
    <xf numFmtId="179" fontId="27" fillId="43" borderId="10" xfId="71" applyFont="1" applyFill="1" applyBorder="1" applyAlignment="1" applyProtection="1">
      <alignment horizontal="left" wrapText="1"/>
      <protection/>
    </xf>
    <xf numFmtId="179" fontId="30" fillId="43" borderId="34" xfId="71" applyFont="1" applyFill="1" applyBorder="1" applyAlignment="1" applyProtection="1">
      <alignment horizontal="right" vertical="center" wrapText="1"/>
      <protection/>
    </xf>
    <xf numFmtId="179" fontId="27" fillId="43" borderId="15" xfId="71" applyFont="1" applyFill="1" applyBorder="1" applyAlignment="1" applyProtection="1">
      <alignment/>
      <protection/>
    </xf>
    <xf numFmtId="179" fontId="27" fillId="43" borderId="10" xfId="71" applyFont="1" applyFill="1" applyBorder="1" applyAlignment="1" applyProtection="1">
      <alignment/>
      <protection/>
    </xf>
    <xf numFmtId="179" fontId="27" fillId="43" borderId="17" xfId="71" applyFont="1" applyFill="1" applyBorder="1" applyAlignment="1" applyProtection="1">
      <alignment/>
      <protection/>
    </xf>
    <xf numFmtId="179" fontId="27" fillId="43" borderId="16" xfId="71" applyFont="1" applyFill="1" applyBorder="1" applyAlignment="1" applyProtection="1">
      <alignment/>
      <protection/>
    </xf>
    <xf numFmtId="179" fontId="27" fillId="43" borderId="34" xfId="71" applyFont="1" applyFill="1" applyBorder="1" applyAlignment="1" applyProtection="1">
      <alignment/>
      <protection/>
    </xf>
    <xf numFmtId="179" fontId="27" fillId="43" borderId="28" xfId="71" applyFont="1" applyFill="1" applyBorder="1" applyAlignment="1" applyProtection="1">
      <alignment/>
      <protection locked="0"/>
    </xf>
    <xf numFmtId="0" fontId="30" fillId="0" borderId="0" xfId="79" applyFont="1" applyFill="1" applyProtection="1">
      <alignment/>
      <protection locked="0"/>
    </xf>
    <xf numFmtId="0" fontId="27" fillId="44" borderId="10" xfId="79" applyNumberFormat="1" applyFont="1" applyFill="1" applyBorder="1" applyAlignment="1" applyProtection="1">
      <alignment horizontal="left" wrapText="1"/>
      <protection locked="0"/>
    </xf>
    <xf numFmtId="0" fontId="27" fillId="0" borderId="0" xfId="79" applyFont="1" applyFill="1" applyProtection="1">
      <alignment/>
      <protection locked="0"/>
    </xf>
    <xf numFmtId="0" fontId="27" fillId="0" borderId="0" xfId="79" applyFont="1" applyProtection="1">
      <alignment/>
      <protection locked="0"/>
    </xf>
    <xf numFmtId="0" fontId="27" fillId="0" borderId="10" xfId="79" applyFont="1" applyFill="1" applyBorder="1" applyAlignment="1" applyProtection="1">
      <alignment horizontal="center" vertical="center"/>
      <protection locked="0"/>
    </xf>
    <xf numFmtId="0" fontId="30" fillId="0" borderId="10" xfId="80" applyFont="1" applyBorder="1" applyAlignment="1" applyProtection="1">
      <alignment horizontal="left" vertical="center" wrapText="1" indent="1"/>
      <protection locked="0"/>
    </xf>
    <xf numFmtId="0" fontId="30" fillId="0" borderId="10" xfId="80" applyFont="1" applyFill="1" applyBorder="1" applyAlignment="1" applyProtection="1">
      <alignment horizontal="left" vertical="center" wrapText="1" indent="1"/>
      <protection locked="0"/>
    </xf>
    <xf numFmtId="0" fontId="30" fillId="0" borderId="10" xfId="80" applyFont="1" applyBorder="1" applyAlignment="1" applyProtection="1">
      <alignment horizontal="center" vertical="center" wrapText="1"/>
      <protection locked="0"/>
    </xf>
    <xf numFmtId="41" fontId="30" fillId="0" borderId="10" xfId="80" applyNumberFormat="1" applyFont="1" applyBorder="1" applyAlignment="1" applyProtection="1">
      <alignment horizontal="center" vertical="center" wrapText="1"/>
      <protection locked="0"/>
    </xf>
    <xf numFmtId="49" fontId="30" fillId="0" borderId="10" xfId="8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80" applyNumberFormat="1" applyFont="1" applyBorder="1" applyAlignment="1" applyProtection="1">
      <alignment horizontal="center" vertical="center" wrapText="1"/>
      <protection locked="0"/>
    </xf>
    <xf numFmtId="49" fontId="30" fillId="0" borderId="10" xfId="80" applyNumberFormat="1" applyFont="1" applyBorder="1" applyAlignment="1" applyProtection="1">
      <alignment horizontal="center" vertical="center" wrapText="1"/>
      <protection/>
    </xf>
    <xf numFmtId="4" fontId="30" fillId="0" borderId="10" xfId="71" applyNumberFormat="1" applyFont="1" applyFill="1" applyBorder="1" applyAlignment="1" applyProtection="1">
      <alignment horizontal="right" vertical="center" wrapText="1"/>
      <protection/>
    </xf>
    <xf numFmtId="179" fontId="30" fillId="0" borderId="34" xfId="71" applyFont="1" applyFill="1" applyBorder="1" applyAlignment="1" applyProtection="1">
      <alignment horizontal="right" vertical="center" wrapText="1"/>
      <protection/>
    </xf>
    <xf numFmtId="179" fontId="30" fillId="6" borderId="15" xfId="71" applyFont="1" applyFill="1" applyBorder="1" applyAlignment="1" applyProtection="1">
      <alignment vertical="center"/>
      <protection/>
    </xf>
    <xf numFmtId="179" fontId="30" fillId="6" borderId="10" xfId="71" applyFont="1" applyFill="1" applyBorder="1" applyAlignment="1" applyProtection="1">
      <alignment vertical="center"/>
      <protection/>
    </xf>
    <xf numFmtId="179" fontId="30" fillId="6" borderId="17" xfId="71" applyFont="1" applyFill="1" applyBorder="1" applyAlignment="1" applyProtection="1">
      <alignment vertical="center"/>
      <protection/>
    </xf>
    <xf numFmtId="179" fontId="30" fillId="6" borderId="16" xfId="71" applyFont="1" applyFill="1" applyBorder="1" applyAlignment="1" applyProtection="1">
      <alignment vertical="center"/>
      <protection/>
    </xf>
    <xf numFmtId="179" fontId="30" fillId="6" borderId="34" xfId="71" applyFont="1" applyFill="1" applyBorder="1" applyAlignment="1" applyProtection="1">
      <alignment vertical="center"/>
      <protection/>
    </xf>
    <xf numFmtId="179" fontId="27" fillId="6" borderId="28" xfId="71" applyFont="1" applyFill="1" applyBorder="1" applyAlignment="1" applyProtection="1">
      <alignment vertical="center"/>
      <protection locked="0"/>
    </xf>
    <xf numFmtId="0" fontId="30" fillId="0" borderId="10" xfId="80" applyNumberFormat="1" applyFont="1" applyBorder="1" applyAlignment="1" applyProtection="1">
      <alignment horizontal="center" vertical="center" wrapText="1"/>
      <protection locked="0"/>
    </xf>
    <xf numFmtId="0" fontId="30" fillId="0" borderId="10" xfId="79" applyFont="1" applyFill="1" applyBorder="1" applyAlignment="1" applyProtection="1">
      <alignment horizontal="center" vertical="center"/>
      <protection locked="0"/>
    </xf>
    <xf numFmtId="49" fontId="30" fillId="0" borderId="10" xfId="80" applyNumberFormat="1" applyFont="1" applyFill="1" applyBorder="1" applyAlignment="1" applyProtection="1" quotePrefix="1">
      <alignment horizontal="center" vertical="center" wrapText="1"/>
      <protection locked="0"/>
    </xf>
    <xf numFmtId="49" fontId="27" fillId="40" borderId="23" xfId="78" applyNumberFormat="1" applyFont="1" applyFill="1" applyBorder="1" applyAlignment="1" applyProtection="1">
      <alignment horizontal="right"/>
      <protection locked="0"/>
    </xf>
    <xf numFmtId="0" fontId="30" fillId="40" borderId="24" xfId="78" applyFont="1" applyFill="1" applyBorder="1" applyAlignment="1" applyProtection="1">
      <alignment vertical="top"/>
      <protection locked="0"/>
    </xf>
    <xf numFmtId="0" fontId="30" fillId="40" borderId="0" xfId="78" applyFont="1" applyFill="1" applyAlignment="1" applyProtection="1">
      <alignment vertical="top"/>
      <protection locked="0"/>
    </xf>
    <xf numFmtId="49" fontId="27" fillId="40" borderId="23" xfId="78" applyNumberFormat="1" applyFont="1" applyFill="1" applyBorder="1" applyAlignment="1" applyProtection="1">
      <alignment horizontal="right" vertical="top"/>
      <protection locked="0"/>
    </xf>
    <xf numFmtId="0" fontId="30" fillId="40" borderId="0" xfId="78" applyFont="1" applyFill="1" applyBorder="1" applyAlignment="1" applyProtection="1">
      <alignment vertical="top"/>
      <protection locked="0"/>
    </xf>
    <xf numFmtId="0" fontId="27" fillId="8" borderId="10" xfId="78" applyFont="1" applyFill="1" applyBorder="1" applyAlignment="1" applyProtection="1">
      <alignment horizontal="center" vertical="center"/>
      <protection locked="0"/>
    </xf>
    <xf numFmtId="184" fontId="30" fillId="40" borderId="10" xfId="74" applyNumberFormat="1" applyFont="1" applyFill="1" applyBorder="1" applyAlignment="1" applyProtection="1">
      <alignment vertical="center"/>
      <protection locked="0"/>
    </xf>
    <xf numFmtId="49" fontId="30" fillId="40" borderId="23" xfId="78" applyNumberFormat="1" applyFont="1" applyFill="1" applyBorder="1" applyAlignment="1" applyProtection="1">
      <alignment horizontal="right" vertical="top"/>
      <protection locked="0"/>
    </xf>
    <xf numFmtId="0" fontId="30" fillId="40" borderId="10" xfId="78" applyFont="1" applyFill="1" applyBorder="1" applyAlignment="1" applyProtection="1">
      <alignment horizontal="center" vertical="top"/>
      <protection locked="0"/>
    </xf>
    <xf numFmtId="0" fontId="8" fillId="45" borderId="57" xfId="78" applyFont="1" applyFill="1" applyBorder="1" applyAlignment="1" applyProtection="1">
      <alignment horizontal="center" vertical="center"/>
      <protection locked="0"/>
    </xf>
    <xf numFmtId="0" fontId="8" fillId="45" borderId="58" xfId="78" applyFont="1" applyFill="1" applyBorder="1" applyAlignment="1" applyProtection="1">
      <alignment horizontal="center" vertical="center"/>
      <protection locked="0"/>
    </xf>
    <xf numFmtId="0" fontId="8" fillId="45" borderId="44" xfId="78" applyFont="1" applyFill="1" applyBorder="1" applyAlignment="1" applyProtection="1">
      <alignment horizontal="center" vertical="center"/>
      <protection locked="0"/>
    </xf>
    <xf numFmtId="0" fontId="8" fillId="40" borderId="23" xfId="78" applyFont="1" applyFill="1" applyBorder="1" applyAlignment="1" applyProtection="1">
      <alignment horizontal="center" vertical="top"/>
      <protection locked="0"/>
    </xf>
    <xf numFmtId="0" fontId="8" fillId="40" borderId="0" xfId="78" applyFont="1" applyFill="1" applyBorder="1" applyAlignment="1" applyProtection="1">
      <alignment horizontal="center" vertical="top"/>
      <protection locked="0"/>
    </xf>
    <xf numFmtId="0" fontId="8" fillId="40" borderId="24" xfId="78" applyFont="1" applyFill="1" applyBorder="1" applyAlignment="1" applyProtection="1">
      <alignment horizontal="center" vertical="top"/>
      <protection locked="0"/>
    </xf>
    <xf numFmtId="0" fontId="27" fillId="40" borderId="23" xfId="78" applyFont="1" applyFill="1" applyBorder="1" applyAlignment="1" applyProtection="1">
      <alignment horizontal="center" vertical="top"/>
      <protection locked="0"/>
    </xf>
    <xf numFmtId="0" fontId="27" fillId="40" borderId="0" xfId="78" applyFont="1" applyFill="1" applyBorder="1" applyAlignment="1" applyProtection="1">
      <alignment horizontal="center" vertical="top"/>
      <protection locked="0"/>
    </xf>
    <xf numFmtId="0" fontId="27" fillId="40" borderId="24" xfId="78" applyFont="1" applyFill="1" applyBorder="1" applyAlignment="1" applyProtection="1">
      <alignment horizontal="center" vertical="top"/>
      <protection locked="0"/>
    </xf>
    <xf numFmtId="0" fontId="6" fillId="8" borderId="10" xfId="78" applyFont="1" applyFill="1" applyBorder="1" applyAlignment="1" applyProtection="1">
      <alignment horizontal="center" vertical="center"/>
      <protection locked="0"/>
    </xf>
    <xf numFmtId="0" fontId="6" fillId="8" borderId="34" xfId="78" applyFont="1" applyFill="1" applyBorder="1" applyAlignment="1" applyProtection="1">
      <alignment horizontal="center" vertical="center"/>
      <protection locked="0"/>
    </xf>
    <xf numFmtId="0" fontId="6" fillId="8" borderId="16" xfId="78" applyFont="1" applyFill="1" applyBorder="1" applyAlignment="1" applyProtection="1">
      <alignment horizontal="center" vertical="center"/>
      <protection locked="0"/>
    </xf>
    <xf numFmtId="0" fontId="6" fillId="8" borderId="34" xfId="78" applyFont="1" applyFill="1" applyBorder="1" applyAlignment="1" applyProtection="1">
      <alignment horizontal="center" vertical="center" wrapText="1"/>
      <protection locked="0"/>
    </xf>
    <xf numFmtId="0" fontId="6" fillId="8" borderId="16" xfId="78" applyFont="1" applyFill="1" applyBorder="1" applyAlignment="1" applyProtection="1">
      <alignment horizontal="center" vertical="center" wrapText="1"/>
      <protection locked="0"/>
    </xf>
    <xf numFmtId="0" fontId="6" fillId="8" borderId="10" xfId="78" applyFont="1" applyFill="1" applyBorder="1" applyAlignment="1" applyProtection="1">
      <alignment horizontal="center" vertical="center" wrapText="1"/>
      <protection locked="0"/>
    </xf>
    <xf numFmtId="0" fontId="4" fillId="41" borderId="10" xfId="78" applyFont="1" applyFill="1" applyBorder="1" applyAlignment="1" applyProtection="1">
      <alignment horizontal="center" vertical="center"/>
      <protection locked="0"/>
    </xf>
    <xf numFmtId="0" fontId="4" fillId="40" borderId="34" xfId="78" applyFont="1" applyFill="1" applyBorder="1" applyAlignment="1" applyProtection="1">
      <alignment horizontal="center" vertical="center"/>
      <protection locked="0"/>
    </xf>
    <xf numFmtId="0" fontId="4" fillId="40" borderId="16" xfId="78" applyFont="1" applyFill="1" applyBorder="1" applyAlignment="1" applyProtection="1">
      <alignment horizontal="center" vertical="center"/>
      <protection locked="0"/>
    </xf>
    <xf numFmtId="0" fontId="5" fillId="8" borderId="10" xfId="78" applyFont="1" applyFill="1" applyBorder="1" applyAlignment="1" applyProtection="1">
      <alignment horizontal="center" vertical="center"/>
      <protection locked="0"/>
    </xf>
    <xf numFmtId="49" fontId="4" fillId="40" borderId="10" xfId="78" applyNumberFormat="1" applyFont="1" applyFill="1" applyBorder="1" applyAlignment="1" applyProtection="1">
      <alignment horizontal="center" vertical="center"/>
      <protection locked="0"/>
    </xf>
    <xf numFmtId="0" fontId="30" fillId="40" borderId="0" xfId="78" applyFont="1" applyFill="1" applyBorder="1" applyAlignment="1" applyProtection="1">
      <alignment horizontal="left"/>
      <protection locked="0"/>
    </xf>
    <xf numFmtId="0" fontId="30" fillId="40" borderId="59" xfId="78" applyFont="1" applyFill="1" applyBorder="1" applyAlignment="1" applyProtection="1">
      <alignment horizontal="center" vertical="top" wrapText="1"/>
      <protection locked="0"/>
    </xf>
    <xf numFmtId="0" fontId="30" fillId="40" borderId="33" xfId="78" applyFont="1" applyFill="1" applyBorder="1" applyAlignment="1" applyProtection="1">
      <alignment horizontal="center" vertical="top" wrapText="1"/>
      <protection locked="0"/>
    </xf>
    <xf numFmtId="0" fontId="30" fillId="40" borderId="60" xfId="78" applyFont="1" applyFill="1" applyBorder="1" applyAlignment="1" applyProtection="1">
      <alignment horizontal="center" vertical="top" wrapText="1"/>
      <protection locked="0"/>
    </xf>
    <xf numFmtId="0" fontId="30" fillId="40" borderId="55" xfId="78" applyFont="1" applyFill="1" applyBorder="1" applyAlignment="1" applyProtection="1">
      <alignment horizontal="center" vertical="top" wrapText="1"/>
      <protection locked="0"/>
    </xf>
    <xf numFmtId="0" fontId="30" fillId="40" borderId="61" xfId="78" applyFont="1" applyFill="1" applyBorder="1" applyAlignment="1" applyProtection="1">
      <alignment horizontal="center" vertical="top" wrapText="1"/>
      <protection locked="0"/>
    </xf>
    <xf numFmtId="0" fontId="30" fillId="40" borderId="37" xfId="78" applyFont="1" applyFill="1" applyBorder="1" applyAlignment="1" applyProtection="1">
      <alignment horizontal="center" vertical="top" wrapText="1"/>
      <protection locked="0"/>
    </xf>
    <xf numFmtId="0" fontId="30" fillId="40" borderId="31" xfId="78" applyFont="1" applyFill="1" applyBorder="1" applyAlignment="1" applyProtection="1">
      <alignment horizontal="center" vertical="top" wrapText="1"/>
      <protection locked="0"/>
    </xf>
    <xf numFmtId="0" fontId="30" fillId="40" borderId="0" xfId="78" applyFont="1" applyFill="1" applyBorder="1" applyAlignment="1" applyProtection="1">
      <alignment horizontal="center" vertical="top" wrapText="1"/>
      <protection locked="0"/>
    </xf>
    <xf numFmtId="0" fontId="30" fillId="40" borderId="22" xfId="78" applyFont="1" applyFill="1" applyBorder="1" applyAlignment="1" applyProtection="1">
      <alignment horizontal="center" vertical="top" wrapText="1"/>
      <protection locked="0"/>
    </xf>
    <xf numFmtId="0" fontId="30" fillId="40" borderId="61" xfId="78" applyFont="1" applyFill="1" applyBorder="1" applyAlignment="1" applyProtection="1">
      <alignment horizontal="left"/>
      <protection locked="0"/>
    </xf>
    <xf numFmtId="0" fontId="30" fillId="40" borderId="59" xfId="78" applyFont="1" applyFill="1" applyBorder="1" applyAlignment="1" applyProtection="1">
      <alignment horizontal="justify" vertical="top" wrapText="1"/>
      <protection locked="0"/>
    </xf>
    <xf numFmtId="0" fontId="30" fillId="40" borderId="33" xfId="78" applyFont="1" applyFill="1" applyBorder="1" applyAlignment="1" applyProtection="1">
      <alignment horizontal="justify" vertical="top" wrapText="1"/>
      <protection locked="0"/>
    </xf>
    <xf numFmtId="0" fontId="30" fillId="40" borderId="60" xfId="78" applyFont="1" applyFill="1" applyBorder="1" applyAlignment="1" applyProtection="1">
      <alignment horizontal="justify" vertical="top" wrapText="1"/>
      <protection locked="0"/>
    </xf>
    <xf numFmtId="0" fontId="30" fillId="40" borderId="55" xfId="78" applyFont="1" applyFill="1" applyBorder="1" applyAlignment="1" applyProtection="1">
      <alignment horizontal="justify" vertical="top" wrapText="1"/>
      <protection locked="0"/>
    </xf>
    <xf numFmtId="0" fontId="30" fillId="40" borderId="61" xfId="78" applyFont="1" applyFill="1" applyBorder="1" applyAlignment="1" applyProtection="1">
      <alignment horizontal="justify" vertical="top" wrapText="1"/>
      <protection locked="0"/>
    </xf>
    <xf numFmtId="0" fontId="30" fillId="40" borderId="37" xfId="78" applyFont="1" applyFill="1" applyBorder="1" applyAlignment="1" applyProtection="1">
      <alignment horizontal="justify" vertical="top" wrapText="1"/>
      <protection locked="0"/>
    </xf>
    <xf numFmtId="0" fontId="30" fillId="40" borderId="33" xfId="78" applyFont="1" applyFill="1" applyBorder="1" applyAlignment="1" applyProtection="1">
      <alignment horizontal="left"/>
      <protection locked="0"/>
    </xf>
    <xf numFmtId="0" fontId="30" fillId="40" borderId="0" xfId="78" applyFont="1" applyFill="1" applyBorder="1" applyAlignment="1" applyProtection="1">
      <alignment horizontal="left" vertical="top"/>
      <protection locked="0"/>
    </xf>
    <xf numFmtId="0" fontId="27" fillId="8" borderId="10" xfId="78" applyFont="1" applyFill="1" applyBorder="1" applyAlignment="1" applyProtection="1">
      <alignment horizontal="center" vertical="center"/>
      <protection locked="0"/>
    </xf>
    <xf numFmtId="0" fontId="27" fillId="8" borderId="10" xfId="78" applyFont="1" applyFill="1" applyBorder="1" applyAlignment="1" applyProtection="1">
      <alignment horizontal="center" vertical="center" wrapText="1"/>
      <protection locked="0"/>
    </xf>
    <xf numFmtId="0" fontId="30" fillId="40" borderId="34" xfId="78" applyFont="1" applyFill="1" applyBorder="1" applyAlignment="1" applyProtection="1">
      <alignment horizontal="center" vertical="center" wrapText="1"/>
      <protection locked="0"/>
    </xf>
    <xf numFmtId="0" fontId="30" fillId="40" borderId="42" xfId="78" applyFont="1" applyFill="1" applyBorder="1" applyAlignment="1" applyProtection="1">
      <alignment horizontal="center" vertical="center" wrapText="1"/>
      <protection locked="0"/>
    </xf>
    <xf numFmtId="0" fontId="30" fillId="40" borderId="16" xfId="78" applyFont="1" applyFill="1" applyBorder="1" applyAlignment="1" applyProtection="1">
      <alignment horizontal="center" vertical="center" wrapText="1"/>
      <protection locked="0"/>
    </xf>
    <xf numFmtId="184" fontId="30" fillId="40" borderId="10" xfId="78" applyNumberFormat="1" applyFont="1" applyFill="1" applyBorder="1" applyAlignment="1" applyProtection="1">
      <alignment horizontal="center" vertical="center"/>
      <protection locked="0"/>
    </xf>
    <xf numFmtId="184" fontId="30" fillId="40" borderId="34" xfId="78" applyNumberFormat="1" applyFont="1" applyFill="1" applyBorder="1" applyAlignment="1" applyProtection="1">
      <alignment horizontal="center" vertical="center"/>
      <protection locked="0"/>
    </xf>
    <xf numFmtId="183" fontId="30" fillId="40" borderId="34" xfId="78" applyNumberFormat="1" applyFont="1" applyFill="1" applyBorder="1" applyAlignment="1" applyProtection="1">
      <alignment horizontal="center" vertical="center"/>
      <protection locked="0"/>
    </xf>
    <xf numFmtId="183" fontId="30" fillId="40" borderId="42" xfId="78" applyNumberFormat="1" applyFont="1" applyFill="1" applyBorder="1" applyAlignment="1" applyProtection="1">
      <alignment horizontal="center" vertical="center"/>
      <protection locked="0"/>
    </xf>
    <xf numFmtId="0" fontId="30" fillId="40" borderId="34" xfId="78" applyFont="1" applyFill="1" applyBorder="1" applyAlignment="1" applyProtection="1">
      <alignment vertical="top" wrapText="1"/>
      <protection locked="0"/>
    </xf>
    <xf numFmtId="0" fontId="30" fillId="40" borderId="42" xfId="78" applyFont="1" applyFill="1" applyBorder="1" applyAlignment="1" applyProtection="1">
      <alignment vertical="top" wrapText="1"/>
      <protection locked="0"/>
    </xf>
    <xf numFmtId="0" fontId="30" fillId="40" borderId="16" xfId="78" applyFont="1" applyFill="1" applyBorder="1" applyAlignment="1" applyProtection="1">
      <alignment vertical="top" wrapText="1"/>
      <protection locked="0"/>
    </xf>
    <xf numFmtId="183" fontId="30" fillId="40" borderId="16" xfId="78" applyNumberFormat="1" applyFont="1" applyFill="1" applyBorder="1" applyAlignment="1" applyProtection="1">
      <alignment horizontal="center" vertical="center"/>
      <protection locked="0"/>
    </xf>
    <xf numFmtId="184" fontId="4" fillId="40" borderId="10" xfId="78" applyNumberFormat="1" applyFont="1" applyFill="1" applyBorder="1" applyAlignment="1" applyProtection="1">
      <alignment horizontal="center" vertical="center"/>
      <protection locked="0"/>
    </xf>
    <xf numFmtId="184" fontId="4" fillId="40" borderId="34" xfId="78" applyNumberFormat="1" applyFont="1" applyFill="1" applyBorder="1" applyAlignment="1" applyProtection="1">
      <alignment horizontal="center" vertical="center"/>
      <protection locked="0"/>
    </xf>
    <xf numFmtId="183" fontId="4" fillId="40" borderId="34" xfId="78" applyNumberFormat="1" applyFont="1" applyFill="1" applyBorder="1" applyAlignment="1" applyProtection="1">
      <alignment horizontal="center" vertical="center"/>
      <protection locked="0"/>
    </xf>
    <xf numFmtId="183" fontId="4" fillId="40" borderId="16" xfId="78" applyNumberFormat="1" applyFont="1" applyFill="1" applyBorder="1" applyAlignment="1" applyProtection="1">
      <alignment horizontal="center" vertical="center"/>
      <protection locked="0"/>
    </xf>
    <xf numFmtId="0" fontId="30" fillId="40" borderId="34" xfId="78" applyFont="1" applyFill="1" applyBorder="1" applyAlignment="1" applyProtection="1">
      <alignment horizontal="center" vertical="top" wrapText="1"/>
      <protection locked="0"/>
    </xf>
    <xf numFmtId="0" fontId="30" fillId="40" borderId="42" xfId="78" applyFont="1" applyFill="1" applyBorder="1" applyAlignment="1" applyProtection="1">
      <alignment horizontal="center" vertical="top" wrapText="1"/>
      <protection locked="0"/>
    </xf>
    <xf numFmtId="0" fontId="30" fillId="40" borderId="16" xfId="78" applyFont="1" applyFill="1" applyBorder="1" applyAlignment="1" applyProtection="1">
      <alignment horizontal="center" vertical="top" wrapText="1"/>
      <protection locked="0"/>
    </xf>
    <xf numFmtId="0" fontId="4" fillId="40" borderId="34" xfId="78" applyFont="1" applyFill="1" applyBorder="1" applyAlignment="1" applyProtection="1">
      <alignment horizontal="center" vertical="top" wrapText="1"/>
      <protection locked="0"/>
    </xf>
    <xf numFmtId="0" fontId="4" fillId="40" borderId="42" xfId="78" applyFont="1" applyFill="1" applyBorder="1" applyAlignment="1" applyProtection="1">
      <alignment horizontal="center" vertical="top" wrapText="1"/>
      <protection locked="0"/>
    </xf>
    <xf numFmtId="0" fontId="4" fillId="40" borderId="16" xfId="78" applyFont="1" applyFill="1" applyBorder="1" applyAlignment="1" applyProtection="1">
      <alignment horizontal="center" vertical="top" wrapText="1"/>
      <protection locked="0"/>
    </xf>
    <xf numFmtId="0" fontId="4" fillId="40" borderId="34" xfId="78" applyFont="1" applyFill="1" applyBorder="1" applyAlignment="1" applyProtection="1">
      <alignment horizontal="center" vertical="center" wrapText="1"/>
      <protection locked="0"/>
    </xf>
    <xf numFmtId="0" fontId="4" fillId="40" borderId="16" xfId="78" applyFont="1" applyFill="1" applyBorder="1" applyAlignment="1" applyProtection="1">
      <alignment horizontal="center" vertical="center" wrapText="1"/>
      <protection locked="0"/>
    </xf>
    <xf numFmtId="0" fontId="4" fillId="0" borderId="34" xfId="79" applyFont="1" applyBorder="1" applyAlignment="1" applyProtection="1">
      <alignment horizontal="center" vertical="center"/>
      <protection locked="0"/>
    </xf>
    <xf numFmtId="0" fontId="4" fillId="0" borderId="42" xfId="79" applyFont="1" applyBorder="1" applyAlignment="1" applyProtection="1">
      <alignment horizontal="center" vertical="center"/>
      <protection locked="0"/>
    </xf>
    <xf numFmtId="0" fontId="4" fillId="0" borderId="16" xfId="79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6" fillId="39" borderId="43" xfId="0" applyFont="1" applyFill="1" applyBorder="1" applyAlignment="1" applyProtection="1">
      <alignment horizontal="center" vertical="center" wrapText="1"/>
      <protection locked="0"/>
    </xf>
    <xf numFmtId="0" fontId="6" fillId="39" borderId="12" xfId="0" applyFont="1" applyFill="1" applyBorder="1" applyAlignment="1" applyProtection="1">
      <alignment horizontal="center" vertical="center" wrapText="1"/>
      <protection locked="0"/>
    </xf>
    <xf numFmtId="0" fontId="6" fillId="39" borderId="50" xfId="0" applyFont="1" applyFill="1" applyBorder="1" applyAlignment="1" applyProtection="1">
      <alignment horizontal="center" vertical="center" wrapText="1"/>
      <protection locked="0"/>
    </xf>
    <xf numFmtId="0" fontId="6" fillId="39" borderId="63" xfId="0" applyFont="1" applyFill="1" applyBorder="1" applyAlignment="1" applyProtection="1">
      <alignment horizontal="center" vertical="center" wrapText="1"/>
      <protection locked="0"/>
    </xf>
    <xf numFmtId="0" fontId="6" fillId="39" borderId="22" xfId="0" applyFont="1" applyFill="1" applyBorder="1" applyAlignment="1" applyProtection="1">
      <alignment horizontal="center" vertical="center" wrapText="1"/>
      <protection locked="0"/>
    </xf>
    <xf numFmtId="0" fontId="6" fillId="39" borderId="64" xfId="0" applyFont="1" applyFill="1" applyBorder="1" applyAlignment="1" applyProtection="1">
      <alignment horizontal="center" vertical="center" wrapText="1"/>
      <protection locked="0"/>
    </xf>
    <xf numFmtId="0" fontId="6" fillId="39" borderId="26" xfId="0" applyFont="1" applyFill="1" applyBorder="1" applyAlignment="1" applyProtection="1">
      <alignment horizontal="center" vertical="center" wrapText="1"/>
      <protection locked="0"/>
    </xf>
    <xf numFmtId="0" fontId="6" fillId="39" borderId="11" xfId="0" applyFont="1" applyFill="1" applyBorder="1" applyAlignment="1" applyProtection="1">
      <alignment horizontal="center" vertical="center" wrapText="1"/>
      <protection locked="0"/>
    </xf>
    <xf numFmtId="0" fontId="6" fillId="39" borderId="49" xfId="0" applyFont="1" applyFill="1" applyBorder="1" applyAlignment="1" applyProtection="1">
      <alignment horizontal="center" vertical="center" wrapText="1"/>
      <protection locked="0"/>
    </xf>
    <xf numFmtId="0" fontId="6" fillId="39" borderId="27" xfId="0" applyFont="1" applyFill="1" applyBorder="1" applyAlignment="1" applyProtection="1">
      <alignment horizontal="center" vertical="center" wrapText="1"/>
      <protection locked="0"/>
    </xf>
    <xf numFmtId="0" fontId="6" fillId="39" borderId="31" xfId="0" applyFont="1" applyFill="1" applyBorder="1" applyAlignment="1" applyProtection="1">
      <alignment horizontal="center" vertical="center" wrapText="1"/>
      <protection locked="0"/>
    </xf>
    <xf numFmtId="0" fontId="6" fillId="39" borderId="65" xfId="0" applyFont="1" applyFill="1" applyBorder="1" applyAlignment="1" applyProtection="1">
      <alignment horizontal="center" vertical="center" wrapText="1"/>
      <protection locked="0"/>
    </xf>
    <xf numFmtId="49" fontId="5" fillId="38" borderId="46" xfId="79" applyNumberFormat="1" applyFont="1" applyFill="1" applyBorder="1" applyAlignment="1" applyProtection="1">
      <alignment horizontal="center" vertical="top" wrapText="1"/>
      <protection locked="0"/>
    </xf>
    <xf numFmtId="49" fontId="5" fillId="38" borderId="14" xfId="79" applyNumberFormat="1" applyFont="1" applyFill="1" applyBorder="1" applyAlignment="1" applyProtection="1">
      <alignment horizontal="center" vertical="top" wrapText="1"/>
      <protection locked="0"/>
    </xf>
    <xf numFmtId="0" fontId="5" fillId="8" borderId="46" xfId="79" applyFont="1" applyFill="1" applyBorder="1" applyAlignment="1" applyProtection="1">
      <alignment horizontal="center" vertical="top" wrapText="1"/>
      <protection locked="0"/>
    </xf>
    <xf numFmtId="0" fontId="5" fillId="8" borderId="14" xfId="79" applyFont="1" applyFill="1" applyBorder="1" applyAlignment="1" applyProtection="1">
      <alignment horizontal="center" vertical="top" wrapText="1"/>
      <protection locked="0"/>
    </xf>
    <xf numFmtId="179" fontId="5" fillId="8" borderId="46" xfId="71" applyFont="1" applyFill="1" applyBorder="1" applyAlignment="1" applyProtection="1">
      <alignment horizontal="center" vertical="top" wrapText="1"/>
      <protection/>
    </xf>
    <xf numFmtId="179" fontId="5" fillId="8" borderId="14" xfId="71" applyFont="1" applyFill="1" applyBorder="1" applyAlignment="1" applyProtection="1">
      <alignment horizontal="center" vertical="top" wrapText="1"/>
      <protection/>
    </xf>
    <xf numFmtId="49" fontId="5" fillId="8" borderId="46" xfId="79" applyNumberFormat="1" applyFont="1" applyFill="1" applyBorder="1" applyAlignment="1" applyProtection="1">
      <alignment horizontal="center" vertical="top" wrapText="1"/>
      <protection locked="0"/>
    </xf>
    <xf numFmtId="49" fontId="5" fillId="8" borderId="14" xfId="79" applyNumberFormat="1" applyFont="1" applyFill="1" applyBorder="1" applyAlignment="1" applyProtection="1">
      <alignment horizontal="center" vertical="top" wrapText="1"/>
      <protection locked="0"/>
    </xf>
    <xf numFmtId="49" fontId="5" fillId="8" borderId="46" xfId="79" applyNumberFormat="1" applyFont="1" applyFill="1" applyBorder="1" applyAlignment="1" applyProtection="1">
      <alignment horizontal="center" vertical="top" wrapText="1"/>
      <protection/>
    </xf>
    <xf numFmtId="49" fontId="5" fillId="8" borderId="14" xfId="79" applyNumberFormat="1" applyFont="1" applyFill="1" applyBorder="1" applyAlignment="1" applyProtection="1">
      <alignment horizontal="center" vertical="top" wrapText="1"/>
      <protection/>
    </xf>
    <xf numFmtId="0" fontId="31" fillId="0" borderId="34" xfId="79" applyFont="1" applyBorder="1" applyAlignment="1" applyProtection="1">
      <alignment horizontal="center" vertical="center"/>
      <protection locked="0"/>
    </xf>
    <xf numFmtId="0" fontId="31" fillId="0" borderId="42" xfId="79" applyFont="1" applyBorder="1" applyAlignment="1" applyProtection="1">
      <alignment horizontal="center" vertical="center"/>
      <protection locked="0"/>
    </xf>
    <xf numFmtId="0" fontId="31" fillId="0" borderId="16" xfId="79" applyFont="1" applyBorder="1" applyAlignment="1" applyProtection="1">
      <alignment horizontal="center" vertical="center"/>
      <protection locked="0"/>
    </xf>
    <xf numFmtId="0" fontId="29" fillId="0" borderId="0" xfId="79" applyFont="1" applyBorder="1" applyAlignment="1" applyProtection="1">
      <alignment horizontal="right" vertical="center"/>
      <protection locked="0"/>
    </xf>
    <xf numFmtId="0" fontId="29" fillId="0" borderId="0" xfId="79" applyFont="1" applyAlignment="1" applyProtection="1">
      <alignment horizontal="right" vertical="center"/>
      <protection locked="0"/>
    </xf>
    <xf numFmtId="49" fontId="4" fillId="8" borderId="14" xfId="79" applyNumberFormat="1" applyFont="1" applyFill="1" applyBorder="1" applyAlignment="1" applyProtection="1">
      <alignment horizontal="center" vertical="top" wrapText="1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40%" xfId="43"/>
    <cellStyle name="Énfasis1 - 60%" xfId="44"/>
    <cellStyle name="Énfasis2" xfId="45"/>
    <cellStyle name="Énfasis2 - 20%" xfId="46"/>
    <cellStyle name="Énfasis2 - 40%" xfId="47"/>
    <cellStyle name="Énfasis2 - 60%" xfId="48"/>
    <cellStyle name="Énfasis3" xfId="49"/>
    <cellStyle name="Énfasis3 - 20%" xfId="50"/>
    <cellStyle name="Énfasis3 - 40%" xfId="51"/>
    <cellStyle name="Énfasis3 - 60%" xfId="52"/>
    <cellStyle name="Énfasis4" xfId="53"/>
    <cellStyle name="Énfasis4 - 20%" xfId="54"/>
    <cellStyle name="Énfasis4 - 40%" xfId="55"/>
    <cellStyle name="Énfasis4 - 60%" xfId="56"/>
    <cellStyle name="Énfasis5" xfId="57"/>
    <cellStyle name="Énfasis5 - 20%" xfId="58"/>
    <cellStyle name="Énfasis5 - 40%" xfId="59"/>
    <cellStyle name="Énfasis5 - 60%" xfId="60"/>
    <cellStyle name="Énfasis6" xfId="61"/>
    <cellStyle name="Énfasis6 - 20%" xfId="62"/>
    <cellStyle name="Énfasis6 - 40%" xfId="63"/>
    <cellStyle name="Énfasis6 - 60%" xfId="64"/>
    <cellStyle name="Entrada" xfId="65"/>
    <cellStyle name="Euro" xfId="66"/>
    <cellStyle name="Euro 2" xfId="67"/>
    <cellStyle name="Hyperlink" xfId="68"/>
    <cellStyle name="Followed Hyperlink" xfId="69"/>
    <cellStyle name="Incorrecto" xfId="70"/>
    <cellStyle name="Comma" xfId="71"/>
    <cellStyle name="Comma [0]" xfId="72"/>
    <cellStyle name="Millares 2" xfId="73"/>
    <cellStyle name="Millares 3" xfId="74"/>
    <cellStyle name="Currency" xfId="75"/>
    <cellStyle name="Currency [0]" xfId="76"/>
    <cellStyle name="Neutral" xfId="77"/>
    <cellStyle name="Normal 2" xfId="78"/>
    <cellStyle name="Normal_EQUIPO TECNICO - R.O. 2008-ultimo" xfId="79"/>
    <cellStyle name="Normal_U.E. 026 ANEXO 7 - ORIENTACIONES, MONITOREO y MATERIALES (30.10.06)" xfId="80"/>
    <cellStyle name="Notas" xfId="81"/>
    <cellStyle name="Nseries" xfId="82"/>
    <cellStyle name="Percent" xfId="83"/>
    <cellStyle name="Porcentual 2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ítulo de hoja" xfId="92"/>
    <cellStyle name="Total" xfId="93"/>
  </cellStyles>
  <dxfs count="4">
    <dxf>
      <fill>
        <patternFill patternType="darkGrid">
          <fgColor rgb="FFEDE812"/>
          <bgColor indexed="65"/>
        </patternFill>
      </fill>
    </dxf>
    <dxf>
      <fill>
        <patternFill>
          <bgColor rgb="FFEDE812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acion\PPOA\2013\GUIA%20DE%20FORMULACION%202013\GUIA%20DE%20FORMULACION%202013\FICHAS%20POA%202013%20(Anexo_05_al_08_y_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05_Ficha_tecnica"/>
      <sheetName val="Anexo 5 A"/>
      <sheetName val="Anexo 06_Gantt"/>
      <sheetName val="Anexo 07_Recursos"/>
      <sheetName val="Anexo 08"/>
      <sheetName val="Anexo C"/>
      <sheetName val="Datos"/>
    </sheetNames>
    <sheetDataSet>
      <sheetData sheetId="6">
        <row r="2">
          <cell r="A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</row>
        <row r="3">
          <cell r="A3">
            <v>2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</row>
        <row r="4">
          <cell r="A4">
            <v>3</v>
          </cell>
          <cell r="E4">
            <v>3</v>
          </cell>
          <cell r="F4">
            <v>3</v>
          </cell>
          <cell r="H4">
            <v>99</v>
          </cell>
        </row>
        <row r="5">
          <cell r="E5">
            <v>4</v>
          </cell>
          <cell r="F5">
            <v>4</v>
          </cell>
        </row>
        <row r="6">
          <cell r="E6">
            <v>5</v>
          </cell>
          <cell r="F6">
            <v>5</v>
          </cell>
        </row>
        <row r="7">
          <cell r="E7">
            <v>6</v>
          </cell>
          <cell r="F7">
            <v>6</v>
          </cell>
        </row>
        <row r="8">
          <cell r="E8">
            <v>7</v>
          </cell>
          <cell r="F8">
            <v>7</v>
          </cell>
        </row>
        <row r="9">
          <cell r="E9">
            <v>8</v>
          </cell>
          <cell r="F9">
            <v>8</v>
          </cell>
        </row>
        <row r="10">
          <cell r="E10">
            <v>9</v>
          </cell>
          <cell r="F10">
            <v>9</v>
          </cell>
        </row>
        <row r="11">
          <cell r="E11">
            <v>10</v>
          </cell>
          <cell r="F11">
            <v>10</v>
          </cell>
        </row>
        <row r="12">
          <cell r="F12">
            <v>11</v>
          </cell>
        </row>
        <row r="13">
          <cell r="F13">
            <v>12</v>
          </cell>
        </row>
        <row r="14">
          <cell r="F14">
            <v>13</v>
          </cell>
        </row>
        <row r="15">
          <cell r="F15">
            <v>14</v>
          </cell>
        </row>
        <row r="16">
          <cell r="F16">
            <v>15</v>
          </cell>
        </row>
        <row r="17">
          <cell r="F1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X51"/>
  <sheetViews>
    <sheetView zoomScaleSheetLayoutView="100" zoomScalePageLayoutView="0" workbookViewId="0" topLeftCell="A22">
      <selection activeCell="Z22" sqref="Z22"/>
    </sheetView>
  </sheetViews>
  <sheetFormatPr defaultColWidth="11.421875" defaultRowHeight="12.75"/>
  <cols>
    <col min="1" max="1" width="2.421875" style="163" customWidth="1"/>
    <col min="2" max="2" width="5.7109375" style="127" customWidth="1"/>
    <col min="3" max="3" width="5.00390625" style="127" customWidth="1"/>
    <col min="4" max="4" width="8.28125" style="127" bestFit="1" customWidth="1"/>
    <col min="5" max="5" width="5.28125" style="127" customWidth="1"/>
    <col min="6" max="6" width="2.8515625" style="127" customWidth="1"/>
    <col min="7" max="7" width="7.57421875" style="127" customWidth="1"/>
    <col min="8" max="8" width="3.140625" style="127" customWidth="1"/>
    <col min="9" max="9" width="5.421875" style="127" customWidth="1"/>
    <col min="10" max="10" width="4.28125" style="127" customWidth="1"/>
    <col min="11" max="11" width="5.7109375" style="127" customWidth="1"/>
    <col min="12" max="15" width="7.140625" style="127" customWidth="1"/>
    <col min="16" max="16" width="6.421875" style="127" customWidth="1"/>
    <col min="17" max="17" width="12.140625" style="127" customWidth="1"/>
    <col min="18" max="18" width="6.421875" style="127" customWidth="1"/>
    <col min="19" max="19" width="12.140625" style="127" customWidth="1"/>
    <col min="20" max="20" width="6.421875" style="127" customWidth="1"/>
    <col min="21" max="21" width="12.140625" style="127" customWidth="1"/>
    <col min="22" max="22" width="6.421875" style="127" customWidth="1"/>
    <col min="23" max="23" width="12.140625" style="127" customWidth="1"/>
    <col min="24" max="24" width="1.57421875" style="127" customWidth="1"/>
    <col min="25" max="30" width="11.421875" style="127" customWidth="1"/>
    <col min="31" max="16384" width="11.421875" style="127" customWidth="1"/>
  </cols>
  <sheetData>
    <row r="1" spans="1:24" ht="27.75" customHeight="1">
      <c r="A1" s="262" t="s">
        <v>162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4"/>
    </row>
    <row r="2" spans="1:24" ht="11.2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L2" s="129"/>
      <c r="M2" s="130"/>
      <c r="N2" s="130"/>
      <c r="O2" s="130"/>
      <c r="P2" s="130"/>
      <c r="Q2" s="130"/>
      <c r="R2" s="130"/>
      <c r="X2" s="131"/>
    </row>
    <row r="3" spans="1:24" ht="18">
      <c r="A3" s="265" t="s">
        <v>138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7"/>
    </row>
    <row r="4" spans="1:24" ht="15.75">
      <c r="A4" s="268" t="s">
        <v>139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70"/>
    </row>
    <row r="5" spans="1:24" ht="11.2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L5" s="129"/>
      <c r="M5" s="130"/>
      <c r="N5" s="130"/>
      <c r="O5" s="130"/>
      <c r="P5" s="130"/>
      <c r="Q5" s="130"/>
      <c r="R5" s="130"/>
      <c r="X5" s="131"/>
    </row>
    <row r="6" spans="1:24" ht="16.5" customHeight="1">
      <c r="A6" s="128"/>
      <c r="B6" s="129"/>
      <c r="C6" s="129"/>
      <c r="D6" s="129"/>
      <c r="E6" s="129"/>
      <c r="F6" s="129"/>
      <c r="G6" s="129"/>
      <c r="H6" s="129"/>
      <c r="I6" s="129"/>
      <c r="J6" s="129"/>
      <c r="M6" s="132" t="s">
        <v>140</v>
      </c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1"/>
    </row>
    <row r="7" spans="1:24" ht="25.5" customHeight="1">
      <c r="A7" s="128"/>
      <c r="B7" s="271" t="s">
        <v>1</v>
      </c>
      <c r="C7" s="271"/>
      <c r="E7" s="134"/>
      <c r="F7" s="134"/>
      <c r="G7" s="272" t="s">
        <v>101</v>
      </c>
      <c r="H7" s="273"/>
      <c r="I7" s="274" t="s">
        <v>104</v>
      </c>
      <c r="J7" s="275"/>
      <c r="K7" s="274" t="s">
        <v>105</v>
      </c>
      <c r="L7" s="275"/>
      <c r="M7" s="276" t="s">
        <v>112</v>
      </c>
      <c r="N7" s="276"/>
      <c r="O7" s="276" t="s">
        <v>141</v>
      </c>
      <c r="P7" s="276"/>
      <c r="Q7" s="276" t="s">
        <v>142</v>
      </c>
      <c r="R7" s="276"/>
      <c r="S7" s="271" t="s">
        <v>143</v>
      </c>
      <c r="T7" s="271"/>
      <c r="U7" s="134"/>
      <c r="V7" s="135" t="s">
        <v>0</v>
      </c>
      <c r="X7" s="131"/>
    </row>
    <row r="8" spans="1:24" ht="13.5" customHeight="1">
      <c r="A8" s="128"/>
      <c r="B8" s="277"/>
      <c r="C8" s="277"/>
      <c r="G8" s="278"/>
      <c r="H8" s="279"/>
      <c r="I8" s="278"/>
      <c r="J8" s="279"/>
      <c r="K8" s="278"/>
      <c r="L8" s="279"/>
      <c r="M8" s="277"/>
      <c r="N8" s="277"/>
      <c r="O8" s="277"/>
      <c r="P8" s="277"/>
      <c r="Q8" s="277"/>
      <c r="R8" s="277"/>
      <c r="S8" s="277"/>
      <c r="T8" s="277"/>
      <c r="V8" s="136"/>
      <c r="X8" s="131"/>
    </row>
    <row r="9" spans="1:24" ht="13.5" customHeight="1">
      <c r="A9" s="128"/>
      <c r="B9" s="137"/>
      <c r="C9" s="137"/>
      <c r="D9" s="129"/>
      <c r="E9" s="129"/>
      <c r="F9" s="129"/>
      <c r="G9" s="129"/>
      <c r="I9" s="138"/>
      <c r="J9" s="138"/>
      <c r="K9" s="129"/>
      <c r="L9" s="129"/>
      <c r="M9" s="129"/>
      <c r="N9" s="129"/>
      <c r="O9" s="129"/>
      <c r="P9" s="129"/>
      <c r="Q9" s="129"/>
      <c r="R9" s="129"/>
      <c r="S9" s="130"/>
      <c r="T9" s="130"/>
      <c r="U9" s="130"/>
      <c r="V9" s="130"/>
      <c r="W9" s="130"/>
      <c r="X9" s="131"/>
    </row>
    <row r="10" spans="1:24" ht="13.5" customHeight="1">
      <c r="A10" s="128"/>
      <c r="B10" s="137"/>
      <c r="C10" s="137"/>
      <c r="D10" s="129"/>
      <c r="E10" s="129"/>
      <c r="F10" s="129"/>
      <c r="G10" s="129"/>
      <c r="I10" s="138"/>
      <c r="J10" s="138"/>
      <c r="K10" s="129"/>
      <c r="L10" s="129"/>
      <c r="M10" s="129"/>
      <c r="N10" s="129"/>
      <c r="O10" s="129"/>
      <c r="P10" s="129"/>
      <c r="Q10" s="129"/>
      <c r="R10" s="129"/>
      <c r="S10" s="130"/>
      <c r="T10" s="130"/>
      <c r="U10" s="130"/>
      <c r="V10" s="130"/>
      <c r="W10" s="130"/>
      <c r="X10" s="131"/>
    </row>
    <row r="11" spans="1:24" ht="15" customHeight="1">
      <c r="A11" s="139"/>
      <c r="B11" s="140" t="s">
        <v>36</v>
      </c>
      <c r="C11" s="141"/>
      <c r="D11" s="141"/>
      <c r="E11" s="141"/>
      <c r="F11" s="141"/>
      <c r="G11" s="129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131"/>
    </row>
    <row r="12" spans="1:24" ht="15" customHeight="1">
      <c r="A12" s="139"/>
      <c r="B12" s="140"/>
      <c r="C12" s="141"/>
      <c r="D12" s="141"/>
      <c r="E12" s="141"/>
      <c r="F12" s="141"/>
      <c r="G12" s="129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31"/>
    </row>
    <row r="13" spans="1:24" ht="12.75" customHeight="1">
      <c r="A13" s="143"/>
      <c r="B13" s="141"/>
      <c r="C13" s="141"/>
      <c r="D13" s="141"/>
      <c r="E13" s="141"/>
      <c r="F13" s="141"/>
      <c r="H13" s="12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</row>
    <row r="14" spans="1:24" ht="14.25" customHeight="1">
      <c r="A14" s="144"/>
      <c r="B14" s="164" t="s">
        <v>137</v>
      </c>
      <c r="C14" s="145" t="s">
        <v>136</v>
      </c>
      <c r="D14" s="145" t="s">
        <v>102</v>
      </c>
      <c r="G14" s="145" t="s">
        <v>24</v>
      </c>
      <c r="H14" s="280" t="s">
        <v>23</v>
      </c>
      <c r="I14" s="280"/>
      <c r="J14" s="280" t="s">
        <v>116</v>
      </c>
      <c r="K14" s="280"/>
      <c r="L14" s="145" t="s">
        <v>100</v>
      </c>
      <c r="M14" s="145" t="s">
        <v>103</v>
      </c>
      <c r="N14" s="280" t="s">
        <v>115</v>
      </c>
      <c r="O14" s="280"/>
      <c r="P14" s="280"/>
      <c r="Q14" s="280"/>
      <c r="S14" s="280" t="s">
        <v>98</v>
      </c>
      <c r="T14" s="280"/>
      <c r="U14" s="280"/>
      <c r="V14" s="280"/>
      <c r="W14" s="280"/>
      <c r="X14" s="131"/>
    </row>
    <row r="15" spans="1:24" s="147" customFormat="1" ht="16.5" customHeight="1">
      <c r="A15" s="146"/>
      <c r="B15" s="165"/>
      <c r="C15" s="165"/>
      <c r="D15" s="165"/>
      <c r="G15" s="136"/>
      <c r="H15" s="281"/>
      <c r="I15" s="281"/>
      <c r="J15" s="281"/>
      <c r="K15" s="281"/>
      <c r="L15" s="136"/>
      <c r="M15" s="136"/>
      <c r="N15" s="281"/>
      <c r="O15" s="281"/>
      <c r="P15" s="281"/>
      <c r="Q15" s="281"/>
      <c r="R15" s="148"/>
      <c r="S15" s="149" t="s">
        <v>94</v>
      </c>
      <c r="T15" s="150" t="s">
        <v>95</v>
      </c>
      <c r="U15" s="150" t="s">
        <v>96</v>
      </c>
      <c r="V15" s="150" t="s">
        <v>97</v>
      </c>
      <c r="W15" s="150" t="s">
        <v>111</v>
      </c>
      <c r="X15" s="151"/>
    </row>
    <row r="16" spans="1:24" ht="12.75">
      <c r="A16" s="152"/>
      <c r="B16" s="129"/>
      <c r="C16" s="129"/>
      <c r="D16" s="129"/>
      <c r="E16" s="129"/>
      <c r="F16" s="129"/>
      <c r="G16" s="129"/>
      <c r="H16" s="129"/>
      <c r="I16" s="129"/>
      <c r="J16" s="129"/>
      <c r="Q16" s="129"/>
      <c r="R16" s="129"/>
      <c r="S16" s="129"/>
      <c r="T16" s="129"/>
      <c r="U16" s="129"/>
      <c r="V16" s="129"/>
      <c r="W16" s="129"/>
      <c r="X16" s="131"/>
    </row>
    <row r="17" spans="1:24" s="255" customFormat="1" ht="22.5" customHeight="1">
      <c r="A17" s="253" t="s">
        <v>3</v>
      </c>
      <c r="B17" s="292" t="s">
        <v>144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54"/>
    </row>
    <row r="18" spans="1:24" s="255" customFormat="1" ht="15.75">
      <c r="A18" s="256"/>
      <c r="B18" s="293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5"/>
      <c r="X18" s="254"/>
    </row>
    <row r="19" spans="1:24" s="255" customFormat="1" ht="15.75">
      <c r="A19" s="256"/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  <c r="X19" s="254"/>
    </row>
    <row r="20" spans="1:24" s="255" customFormat="1" ht="23.25" customHeight="1">
      <c r="A20" s="253" t="s">
        <v>5</v>
      </c>
      <c r="B20" s="299" t="s">
        <v>145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54"/>
    </row>
    <row r="21" spans="1:24" s="255" customFormat="1" ht="16.5" customHeight="1">
      <c r="A21" s="256"/>
      <c r="B21" s="283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5"/>
      <c r="X21" s="254"/>
    </row>
    <row r="22" spans="1:24" s="255" customFormat="1" ht="17.25" customHeight="1">
      <c r="A22" s="256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  <c r="X22" s="254"/>
    </row>
    <row r="23" spans="1:24" s="255" customFormat="1" ht="18" customHeight="1">
      <c r="A23" s="256"/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8"/>
      <c r="X23" s="254"/>
    </row>
    <row r="24" spans="1:24" s="255" customFormat="1" ht="23.25" customHeight="1">
      <c r="A24" s="253" t="s">
        <v>6</v>
      </c>
      <c r="B24" s="282" t="s">
        <v>33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54"/>
    </row>
    <row r="25" spans="1:24" s="255" customFormat="1" ht="22.5" customHeight="1">
      <c r="A25" s="256"/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5"/>
      <c r="X25" s="254"/>
    </row>
    <row r="26" spans="1:24" s="255" customFormat="1" ht="22.5" customHeight="1">
      <c r="A26" s="256"/>
      <c r="B26" s="286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8"/>
      <c r="X26" s="254"/>
    </row>
    <row r="27" spans="1:24" s="255" customFormat="1" ht="23.25" customHeight="1">
      <c r="A27" s="253" t="s">
        <v>7</v>
      </c>
      <c r="B27" s="282" t="s">
        <v>146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54"/>
    </row>
    <row r="28" spans="1:24" s="255" customFormat="1" ht="21.75" customHeight="1">
      <c r="A28" s="256"/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5"/>
      <c r="X28" s="254"/>
    </row>
    <row r="29" spans="1:24" s="255" customFormat="1" ht="21.75" customHeight="1">
      <c r="A29" s="256"/>
      <c r="B29" s="289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  <c r="X29" s="254"/>
    </row>
    <row r="30" spans="1:24" s="255" customFormat="1" ht="21.75" customHeight="1">
      <c r="A30" s="256"/>
      <c r="B30" s="289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1"/>
      <c r="X30" s="254"/>
    </row>
    <row r="31" spans="1:24" s="255" customFormat="1" ht="21.75" customHeight="1">
      <c r="A31" s="256"/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8"/>
      <c r="X31" s="254"/>
    </row>
    <row r="32" spans="1:24" s="255" customFormat="1" ht="9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4"/>
    </row>
    <row r="33" spans="1:24" s="255" customFormat="1" ht="15.75">
      <c r="A33" s="256" t="s">
        <v>8</v>
      </c>
      <c r="B33" s="300" t="s">
        <v>147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254"/>
    </row>
    <row r="34" spans="1:24" s="255" customFormat="1" ht="9" customHeight="1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4"/>
    </row>
    <row r="35" spans="1:24" s="255" customFormat="1" ht="17.25" customHeight="1">
      <c r="A35" s="256"/>
      <c r="B35" s="301" t="s">
        <v>148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254"/>
    </row>
    <row r="36" spans="1:24" s="255" customFormat="1" ht="12.75" customHeight="1">
      <c r="A36" s="256"/>
      <c r="B36" s="301" t="s">
        <v>4</v>
      </c>
      <c r="C36" s="301"/>
      <c r="D36" s="301"/>
      <c r="E36" s="301"/>
      <c r="F36" s="301"/>
      <c r="G36" s="301"/>
      <c r="H36" s="301"/>
      <c r="I36" s="301"/>
      <c r="J36" s="301" t="s">
        <v>22</v>
      </c>
      <c r="K36" s="301"/>
      <c r="L36" s="302" t="s">
        <v>149</v>
      </c>
      <c r="M36" s="302"/>
      <c r="N36" s="301" t="s">
        <v>150</v>
      </c>
      <c r="O36" s="301"/>
      <c r="P36" s="301" t="s">
        <v>151</v>
      </c>
      <c r="Q36" s="301"/>
      <c r="R36" s="301"/>
      <c r="S36" s="301"/>
      <c r="T36" s="301"/>
      <c r="U36" s="301"/>
      <c r="V36" s="301"/>
      <c r="W36" s="301"/>
      <c r="X36" s="254"/>
    </row>
    <row r="37" spans="1:24" s="255" customFormat="1" ht="15.75">
      <c r="A37" s="256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2"/>
      <c r="M37" s="302"/>
      <c r="N37" s="301"/>
      <c r="O37" s="301"/>
      <c r="P37" s="301" t="s">
        <v>152</v>
      </c>
      <c r="Q37" s="301"/>
      <c r="R37" s="301" t="s">
        <v>153</v>
      </c>
      <c r="S37" s="301"/>
      <c r="T37" s="301" t="s">
        <v>154</v>
      </c>
      <c r="U37" s="301"/>
      <c r="V37" s="301" t="s">
        <v>155</v>
      </c>
      <c r="W37" s="301"/>
      <c r="X37" s="254"/>
    </row>
    <row r="38" spans="1:24" s="255" customFormat="1" ht="15.75">
      <c r="A38" s="256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2"/>
      <c r="M38" s="302"/>
      <c r="N38" s="301"/>
      <c r="O38" s="301"/>
      <c r="P38" s="258" t="s">
        <v>40</v>
      </c>
      <c r="Q38" s="258" t="s">
        <v>156</v>
      </c>
      <c r="R38" s="258" t="s">
        <v>40</v>
      </c>
      <c r="S38" s="258" t="s">
        <v>156</v>
      </c>
      <c r="T38" s="258" t="s">
        <v>40</v>
      </c>
      <c r="U38" s="258" t="s">
        <v>156</v>
      </c>
      <c r="V38" s="258" t="s">
        <v>40</v>
      </c>
      <c r="W38" s="258" t="s">
        <v>156</v>
      </c>
      <c r="X38" s="254"/>
    </row>
    <row r="39" spans="1:24" s="255" customFormat="1" ht="25.5" customHeight="1">
      <c r="A39" s="256"/>
      <c r="B39" s="303" t="s">
        <v>157</v>
      </c>
      <c r="C39" s="304"/>
      <c r="D39" s="304"/>
      <c r="E39" s="304"/>
      <c r="F39" s="304"/>
      <c r="G39" s="304"/>
      <c r="H39" s="304"/>
      <c r="I39" s="305"/>
      <c r="J39" s="303"/>
      <c r="K39" s="305"/>
      <c r="L39" s="306">
        <f>+SUM(P39,R39,T39,V39)</f>
        <v>0</v>
      </c>
      <c r="M39" s="307"/>
      <c r="N39" s="308">
        <f>+SUM(N44:O49)</f>
        <v>0</v>
      </c>
      <c r="O39" s="309"/>
      <c r="P39" s="259">
        <f>SUM('Anexo 06_Gantt'!J9:L9)</f>
        <v>0</v>
      </c>
      <c r="Q39" s="259">
        <f>+SUM(Q44:Q49)</f>
        <v>0</v>
      </c>
      <c r="R39" s="259">
        <f>SUM('Anexo 06_Gantt'!M9:O9)</f>
        <v>0</v>
      </c>
      <c r="S39" s="259">
        <f>+SUM(S44:S49)</f>
        <v>0</v>
      </c>
      <c r="T39" s="259">
        <f>SUM('Anexo 06_Gantt'!P9:R9)</f>
        <v>0</v>
      </c>
      <c r="U39" s="259">
        <f>+SUM(U44:U49)</f>
        <v>0</v>
      </c>
      <c r="V39" s="259">
        <f>SUM('Anexo 06_Gantt'!S9:U9)</f>
        <v>0</v>
      </c>
      <c r="W39" s="259">
        <f>+SUM(W44:W49)</f>
        <v>0</v>
      </c>
      <c r="X39" s="254"/>
    </row>
    <row r="40" spans="1:24" s="255" customFormat="1" ht="15.75">
      <c r="A40" s="256"/>
      <c r="B40" s="301" t="s">
        <v>158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254"/>
    </row>
    <row r="41" spans="1:24" s="255" customFormat="1" ht="12.75" customHeight="1">
      <c r="A41" s="256"/>
      <c r="B41" s="301" t="s">
        <v>163</v>
      </c>
      <c r="C41" s="302" t="s">
        <v>4</v>
      </c>
      <c r="D41" s="302"/>
      <c r="E41" s="302"/>
      <c r="F41" s="302"/>
      <c r="G41" s="302"/>
      <c r="H41" s="302"/>
      <c r="I41" s="302"/>
      <c r="J41" s="301" t="s">
        <v>22</v>
      </c>
      <c r="K41" s="301"/>
      <c r="L41" s="302" t="s">
        <v>149</v>
      </c>
      <c r="M41" s="302"/>
      <c r="N41" s="301" t="s">
        <v>150</v>
      </c>
      <c r="O41" s="301"/>
      <c r="P41" s="301" t="s">
        <v>159</v>
      </c>
      <c r="Q41" s="301"/>
      <c r="R41" s="301"/>
      <c r="S41" s="301"/>
      <c r="T41" s="301"/>
      <c r="U41" s="301"/>
      <c r="V41" s="301"/>
      <c r="W41" s="301"/>
      <c r="X41" s="254"/>
    </row>
    <row r="42" spans="1:24" s="255" customFormat="1" ht="13.5" customHeight="1">
      <c r="A42" s="256"/>
      <c r="B42" s="301"/>
      <c r="C42" s="302"/>
      <c r="D42" s="302"/>
      <c r="E42" s="302"/>
      <c r="F42" s="302"/>
      <c r="G42" s="302"/>
      <c r="H42" s="302"/>
      <c r="I42" s="302"/>
      <c r="J42" s="301"/>
      <c r="K42" s="301"/>
      <c r="L42" s="302"/>
      <c r="M42" s="302"/>
      <c r="N42" s="301"/>
      <c r="O42" s="301"/>
      <c r="P42" s="301" t="s">
        <v>152</v>
      </c>
      <c r="Q42" s="301"/>
      <c r="R42" s="301" t="s">
        <v>153</v>
      </c>
      <c r="S42" s="301"/>
      <c r="T42" s="301" t="s">
        <v>154</v>
      </c>
      <c r="U42" s="301"/>
      <c r="V42" s="301" t="s">
        <v>155</v>
      </c>
      <c r="W42" s="301"/>
      <c r="X42" s="254"/>
    </row>
    <row r="43" spans="1:24" s="255" customFormat="1" ht="15.75">
      <c r="A43" s="256"/>
      <c r="B43" s="301"/>
      <c r="C43" s="302"/>
      <c r="D43" s="302"/>
      <c r="E43" s="302"/>
      <c r="F43" s="302"/>
      <c r="G43" s="302"/>
      <c r="H43" s="302"/>
      <c r="I43" s="302"/>
      <c r="J43" s="301"/>
      <c r="K43" s="301"/>
      <c r="L43" s="302"/>
      <c r="M43" s="302"/>
      <c r="N43" s="301"/>
      <c r="O43" s="301"/>
      <c r="P43" s="258" t="s">
        <v>40</v>
      </c>
      <c r="Q43" s="258" t="s">
        <v>156</v>
      </c>
      <c r="R43" s="258" t="s">
        <v>40</v>
      </c>
      <c r="S43" s="258" t="s">
        <v>156</v>
      </c>
      <c r="T43" s="258" t="s">
        <v>40</v>
      </c>
      <c r="U43" s="258" t="s">
        <v>156</v>
      </c>
      <c r="V43" s="258" t="s">
        <v>40</v>
      </c>
      <c r="W43" s="258" t="s">
        <v>156</v>
      </c>
      <c r="X43" s="254"/>
    </row>
    <row r="44" spans="1:24" s="255" customFormat="1" ht="20.25" customHeight="1">
      <c r="A44" s="260"/>
      <c r="B44" s="261">
        <v>1</v>
      </c>
      <c r="C44" s="310" t="s">
        <v>160</v>
      </c>
      <c r="D44" s="311"/>
      <c r="E44" s="311"/>
      <c r="F44" s="311"/>
      <c r="G44" s="311"/>
      <c r="H44" s="311"/>
      <c r="I44" s="312"/>
      <c r="J44" s="303"/>
      <c r="K44" s="305"/>
      <c r="L44" s="306">
        <f aca="true" t="shared" si="0" ref="L44:L49">+SUM(P44,R44,T44,V44)</f>
        <v>0</v>
      </c>
      <c r="M44" s="307"/>
      <c r="N44" s="308">
        <f aca="true" t="shared" si="1" ref="N44:N49">+SUM(Q44,S44,U44,W44)</f>
        <v>0</v>
      </c>
      <c r="O44" s="313"/>
      <c r="P44" s="259">
        <f>SUM('Anexo 06_Gantt'!J10:L10)</f>
        <v>0</v>
      </c>
      <c r="Q44" s="259">
        <f>+SUM('Anexo 07_Recursos'!N8:P8)</f>
        <v>0</v>
      </c>
      <c r="R44" s="259">
        <f>SUM('Anexo 06_Gantt'!M10:O10)</f>
        <v>0</v>
      </c>
      <c r="S44" s="259">
        <f>SUM('Anexo 07_Recursos'!Q8:S8)</f>
        <v>0</v>
      </c>
      <c r="T44" s="259">
        <f>SUM('Anexo 06_Gantt'!P10:R10)</f>
        <v>0</v>
      </c>
      <c r="U44" s="259">
        <f>SUM('Anexo 07_Recursos'!T8:V8)</f>
        <v>0</v>
      </c>
      <c r="V44" s="259">
        <f>SUM('Anexo 06_Gantt'!S10:U10)</f>
        <v>0</v>
      </c>
      <c r="W44" s="259">
        <f>SUM('Anexo 07_Recursos'!W8:Y8)</f>
        <v>0</v>
      </c>
      <c r="X44" s="254"/>
    </row>
    <row r="45" spans="1:24" s="255" customFormat="1" ht="20.25" customHeight="1">
      <c r="A45" s="260"/>
      <c r="B45" s="261">
        <v>2</v>
      </c>
      <c r="C45" s="310" t="s">
        <v>161</v>
      </c>
      <c r="D45" s="311"/>
      <c r="E45" s="311"/>
      <c r="F45" s="311"/>
      <c r="G45" s="311"/>
      <c r="H45" s="311"/>
      <c r="I45" s="312"/>
      <c r="J45" s="303"/>
      <c r="K45" s="305"/>
      <c r="L45" s="306">
        <f t="shared" si="0"/>
        <v>0</v>
      </c>
      <c r="M45" s="307"/>
      <c r="N45" s="308">
        <f t="shared" si="1"/>
        <v>0</v>
      </c>
      <c r="O45" s="313"/>
      <c r="P45" s="259">
        <f>SUM('Anexo 06_Gantt'!J17:L17)</f>
        <v>0</v>
      </c>
      <c r="Q45" s="259">
        <f>+SUM('Anexo 07_Recursos'!N19:P19)</f>
        <v>0</v>
      </c>
      <c r="R45" s="259">
        <f>SUM('Anexo 06_Gantt'!M17:O17)</f>
        <v>0</v>
      </c>
      <c r="S45" s="259">
        <f>SUM('Anexo 07_Recursos'!Q19:S19)</f>
        <v>0</v>
      </c>
      <c r="T45" s="259">
        <f>SUM('Anexo 06_Gantt'!P17:R17)</f>
        <v>0</v>
      </c>
      <c r="U45" s="259">
        <f>SUM('Anexo 07_Recursos'!T19:V19)</f>
        <v>0</v>
      </c>
      <c r="V45" s="259">
        <f>SUM('Anexo 06_Gantt'!S17:U17)</f>
        <v>0</v>
      </c>
      <c r="W45" s="259">
        <f>SUM('Anexo 07_Recursos'!W19:Y19)</f>
        <v>0</v>
      </c>
      <c r="X45" s="254"/>
    </row>
    <row r="46" spans="1:24" s="255" customFormat="1" ht="20.25" customHeight="1">
      <c r="A46" s="260"/>
      <c r="B46" s="261"/>
      <c r="C46" s="318"/>
      <c r="D46" s="319"/>
      <c r="E46" s="319"/>
      <c r="F46" s="319"/>
      <c r="G46" s="319"/>
      <c r="H46" s="319"/>
      <c r="I46" s="320"/>
      <c r="J46" s="303"/>
      <c r="K46" s="305"/>
      <c r="L46" s="306">
        <f t="shared" si="0"/>
        <v>0</v>
      </c>
      <c r="M46" s="307"/>
      <c r="N46" s="308">
        <f t="shared" si="1"/>
        <v>0</v>
      </c>
      <c r="O46" s="313"/>
      <c r="P46" s="259"/>
      <c r="Q46" s="259"/>
      <c r="R46" s="259"/>
      <c r="S46" s="259"/>
      <c r="T46" s="259"/>
      <c r="U46" s="259"/>
      <c r="V46" s="259"/>
      <c r="W46" s="259"/>
      <c r="X46" s="254"/>
    </row>
    <row r="47" spans="1:24" ht="20.25" customHeight="1">
      <c r="A47" s="128"/>
      <c r="B47" s="154"/>
      <c r="C47" s="321"/>
      <c r="D47" s="322"/>
      <c r="E47" s="322"/>
      <c r="F47" s="322"/>
      <c r="G47" s="322"/>
      <c r="H47" s="322"/>
      <c r="I47" s="323"/>
      <c r="J47" s="324"/>
      <c r="K47" s="325"/>
      <c r="L47" s="314">
        <f t="shared" si="0"/>
        <v>0</v>
      </c>
      <c r="M47" s="315"/>
      <c r="N47" s="316">
        <f t="shared" si="1"/>
        <v>0</v>
      </c>
      <c r="O47" s="317"/>
      <c r="P47" s="153"/>
      <c r="Q47" s="153"/>
      <c r="R47" s="153"/>
      <c r="S47" s="153"/>
      <c r="T47" s="153"/>
      <c r="U47" s="153"/>
      <c r="V47" s="153"/>
      <c r="W47" s="153"/>
      <c r="X47" s="131"/>
    </row>
    <row r="48" spans="1:24" ht="20.25" customHeight="1">
      <c r="A48" s="128"/>
      <c r="B48" s="154"/>
      <c r="C48" s="321"/>
      <c r="D48" s="322"/>
      <c r="E48" s="322"/>
      <c r="F48" s="322"/>
      <c r="G48" s="322"/>
      <c r="H48" s="322"/>
      <c r="I48" s="323"/>
      <c r="J48" s="324"/>
      <c r="K48" s="325"/>
      <c r="L48" s="314">
        <f t="shared" si="0"/>
        <v>0</v>
      </c>
      <c r="M48" s="315"/>
      <c r="N48" s="316">
        <f t="shared" si="1"/>
        <v>0</v>
      </c>
      <c r="O48" s="317"/>
      <c r="P48" s="153"/>
      <c r="Q48" s="153"/>
      <c r="R48" s="153"/>
      <c r="S48" s="153"/>
      <c r="T48" s="153"/>
      <c r="U48" s="153"/>
      <c r="V48" s="153"/>
      <c r="W48" s="153"/>
      <c r="X48" s="131"/>
    </row>
    <row r="49" spans="1:24" ht="20.25" customHeight="1">
      <c r="A49" s="128"/>
      <c r="B49" s="154"/>
      <c r="C49" s="321"/>
      <c r="D49" s="322"/>
      <c r="E49" s="322"/>
      <c r="F49" s="322"/>
      <c r="G49" s="322"/>
      <c r="H49" s="322"/>
      <c r="I49" s="323"/>
      <c r="J49" s="324"/>
      <c r="K49" s="325"/>
      <c r="L49" s="314">
        <f t="shared" si="0"/>
        <v>0</v>
      </c>
      <c r="M49" s="315"/>
      <c r="N49" s="316">
        <f t="shared" si="1"/>
        <v>0</v>
      </c>
      <c r="O49" s="317"/>
      <c r="P49" s="153"/>
      <c r="Q49" s="153"/>
      <c r="R49" s="153"/>
      <c r="S49" s="153"/>
      <c r="T49" s="153"/>
      <c r="U49" s="153"/>
      <c r="V49" s="153"/>
      <c r="W49" s="153"/>
      <c r="X49" s="131"/>
    </row>
    <row r="50" spans="1:24" ht="13.5" customHeight="1">
      <c r="A50" s="128"/>
      <c r="B50" s="130"/>
      <c r="C50" s="130"/>
      <c r="D50" s="155"/>
      <c r="E50" s="155"/>
      <c r="F50" s="155"/>
      <c r="G50" s="155"/>
      <c r="H50" s="155"/>
      <c r="I50" s="155"/>
      <c r="J50" s="130"/>
      <c r="K50" s="130"/>
      <c r="L50" s="156"/>
      <c r="M50" s="156"/>
      <c r="N50" s="156"/>
      <c r="O50" s="156"/>
      <c r="P50" s="157"/>
      <c r="Q50" s="157"/>
      <c r="R50" s="157"/>
      <c r="S50" s="158"/>
      <c r="T50" s="158"/>
      <c r="U50" s="159"/>
      <c r="V50" s="159"/>
      <c r="W50" s="159"/>
      <c r="X50" s="131"/>
    </row>
    <row r="51" spans="1:24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2"/>
    </row>
  </sheetData>
  <sheetProtection/>
  <mergeCells count="85">
    <mergeCell ref="C49:I49"/>
    <mergeCell ref="J49:K49"/>
    <mergeCell ref="L49:M49"/>
    <mergeCell ref="N49:O49"/>
    <mergeCell ref="C47:I47"/>
    <mergeCell ref="J47:K47"/>
    <mergeCell ref="L47:M47"/>
    <mergeCell ref="N47:O47"/>
    <mergeCell ref="C48:I48"/>
    <mergeCell ref="J48:K48"/>
    <mergeCell ref="L48:M48"/>
    <mergeCell ref="N48:O48"/>
    <mergeCell ref="C46:I46"/>
    <mergeCell ref="J46:K46"/>
    <mergeCell ref="L46:M46"/>
    <mergeCell ref="N46:O46"/>
    <mergeCell ref="C44:I44"/>
    <mergeCell ref="J44:K44"/>
    <mergeCell ref="L44:M44"/>
    <mergeCell ref="N44:O44"/>
    <mergeCell ref="C45:I45"/>
    <mergeCell ref="J45:K45"/>
    <mergeCell ref="L45:M45"/>
    <mergeCell ref="N45:O45"/>
    <mergeCell ref="B41:B43"/>
    <mergeCell ref="C41:I43"/>
    <mergeCell ref="J41:K43"/>
    <mergeCell ref="L41:M43"/>
    <mergeCell ref="N41:O43"/>
    <mergeCell ref="P41:W41"/>
    <mergeCell ref="P42:Q42"/>
    <mergeCell ref="R42:S42"/>
    <mergeCell ref="T42:U42"/>
    <mergeCell ref="V42:W42"/>
    <mergeCell ref="V37:W37"/>
    <mergeCell ref="B39:I39"/>
    <mergeCell ref="J39:K39"/>
    <mergeCell ref="L39:M39"/>
    <mergeCell ref="N39:O39"/>
    <mergeCell ref="B40:W40"/>
    <mergeCell ref="B33:W33"/>
    <mergeCell ref="B35:W35"/>
    <mergeCell ref="B36:I38"/>
    <mergeCell ref="J36:K38"/>
    <mergeCell ref="L36:M38"/>
    <mergeCell ref="N36:O38"/>
    <mergeCell ref="P36:W36"/>
    <mergeCell ref="P37:Q37"/>
    <mergeCell ref="R37:S37"/>
    <mergeCell ref="T37:U37"/>
    <mergeCell ref="B24:W24"/>
    <mergeCell ref="B25:W26"/>
    <mergeCell ref="B27:W27"/>
    <mergeCell ref="B28:W31"/>
    <mergeCell ref="B17:W17"/>
    <mergeCell ref="B18:W19"/>
    <mergeCell ref="B20:W20"/>
    <mergeCell ref="B21:W23"/>
    <mergeCell ref="H11:W11"/>
    <mergeCell ref="H14:I14"/>
    <mergeCell ref="J14:K14"/>
    <mergeCell ref="N14:Q14"/>
    <mergeCell ref="S14:W14"/>
    <mergeCell ref="H15:I15"/>
    <mergeCell ref="J15:K15"/>
    <mergeCell ref="N15:Q15"/>
    <mergeCell ref="S7:T7"/>
    <mergeCell ref="B8:C8"/>
    <mergeCell ref="G8:H8"/>
    <mergeCell ref="I8:J8"/>
    <mergeCell ref="K8:L8"/>
    <mergeCell ref="M8:N8"/>
    <mergeCell ref="O8:P8"/>
    <mergeCell ref="Q8:R8"/>
    <mergeCell ref="S8:T8"/>
    <mergeCell ref="A1:X1"/>
    <mergeCell ref="A3:X3"/>
    <mergeCell ref="A4:X4"/>
    <mergeCell ref="B7:C7"/>
    <mergeCell ref="G7:H7"/>
    <mergeCell ref="I7:J7"/>
    <mergeCell ref="K7:L7"/>
    <mergeCell ref="M7:N7"/>
    <mergeCell ref="O7:P7"/>
    <mergeCell ref="Q7:R7"/>
  </mergeCells>
  <conditionalFormatting sqref="B8:C8">
    <cfRule type="expression" priority="2" dxfId="3" stopIfTrue="1">
      <formula>OR($B$8="")</formula>
    </cfRule>
  </conditionalFormatting>
  <dataValidations count="1">
    <dataValidation showInputMessage="1" showErrorMessage="1" sqref="C44:C49"/>
  </dataValidations>
  <printOptions horizontalCentered="1"/>
  <pageMargins left="0.1968503937007874" right="0.1968503937007874" top="0.5905511811023623" bottom="0.3937007874015748" header="0" footer="0"/>
  <pageSetup fitToHeight="0" fitToWidth="0" horizontalDpi="800" verticalDpi="800" orientation="portrait" paperSize="9" scale="64" r:id="rId1"/>
  <headerFooter alignWithMargins="0"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A39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4.421875" style="3" customWidth="1"/>
    <col min="2" max="2" width="5.7109375" style="3" customWidth="1"/>
    <col min="3" max="3" width="42.8515625" style="3" customWidth="1"/>
    <col min="4" max="5" width="8.57421875" style="3" customWidth="1"/>
    <col min="6" max="6" width="7.00390625" style="3" customWidth="1"/>
    <col min="7" max="7" width="5.7109375" style="3" customWidth="1"/>
    <col min="8" max="8" width="9.57421875" style="3" customWidth="1"/>
    <col min="9" max="9" width="10.421875" style="3" customWidth="1"/>
    <col min="10" max="21" width="6.421875" style="40" customWidth="1"/>
    <col min="22" max="22" width="8.57421875" style="40" customWidth="1"/>
    <col min="23" max="16384" width="11.421875" style="3" customWidth="1"/>
  </cols>
  <sheetData>
    <row r="1" spans="1:22" ht="26.25" customHeight="1">
      <c r="A1" s="4" t="s">
        <v>29</v>
      </c>
      <c r="B1" s="4"/>
      <c r="C1" s="4"/>
      <c r="D1" s="167"/>
      <c r="E1" s="167"/>
      <c r="F1" s="167"/>
      <c r="G1" s="167"/>
      <c r="H1" s="167"/>
      <c r="I1" s="167"/>
      <c r="J1" s="168"/>
      <c r="K1" s="168"/>
      <c r="L1" s="168"/>
      <c r="M1" s="168"/>
      <c r="N1" s="168"/>
      <c r="O1" s="56"/>
      <c r="P1" s="56"/>
      <c r="Q1" s="56"/>
      <c r="R1" s="56"/>
      <c r="S1" s="56"/>
      <c r="T1" s="56"/>
      <c r="U1" s="56"/>
      <c r="V1" s="56"/>
    </row>
    <row r="2" spans="1:22" ht="15.75">
      <c r="A2" s="4"/>
      <c r="B2" s="4"/>
      <c r="C2" s="4"/>
      <c r="D2" s="4"/>
      <c r="E2" s="4"/>
      <c r="F2" s="4"/>
      <c r="G2" s="4"/>
      <c r="H2" s="4"/>
      <c r="I2" s="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7" s="25" customFormat="1" ht="15.75">
      <c r="A3" s="74" t="s">
        <v>10</v>
      </c>
      <c r="B3" s="166"/>
      <c r="C3" s="169"/>
      <c r="D3" s="75" t="s">
        <v>25</v>
      </c>
      <c r="E3" s="326"/>
      <c r="F3" s="327"/>
      <c r="G3" s="327"/>
      <c r="H3" s="327"/>
      <c r="I3" s="327"/>
      <c r="J3" s="327"/>
      <c r="K3" s="327"/>
      <c r="L3" s="327"/>
      <c r="M3" s="327"/>
      <c r="N3" s="327"/>
      <c r="O3" s="328"/>
      <c r="P3" s="170"/>
      <c r="Q3" s="170"/>
      <c r="R3" s="170"/>
      <c r="S3" s="170"/>
      <c r="T3" s="42"/>
      <c r="U3" s="42"/>
      <c r="V3" s="42"/>
      <c r="W3" s="42"/>
      <c r="X3" s="42"/>
      <c r="Y3" s="42"/>
      <c r="Z3" s="76"/>
      <c r="AA3" s="76"/>
    </row>
    <row r="4" ht="13.5" thickBot="1"/>
    <row r="5" spans="1:22" s="6" customFormat="1" ht="12.75" customHeight="1">
      <c r="A5" s="91"/>
      <c r="B5" s="92"/>
      <c r="C5" s="93"/>
      <c r="D5" s="334" t="s">
        <v>31</v>
      </c>
      <c r="E5" s="337" t="s">
        <v>32</v>
      </c>
      <c r="F5" s="340" t="s">
        <v>113</v>
      </c>
      <c r="G5" s="331" t="s">
        <v>34</v>
      </c>
      <c r="H5" s="334" t="s">
        <v>37</v>
      </c>
      <c r="I5" s="331" t="s">
        <v>38</v>
      </c>
      <c r="J5" s="94" t="s">
        <v>35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97" t="s">
        <v>30</v>
      </c>
    </row>
    <row r="6" spans="1:22" s="6" customFormat="1" ht="12.75" customHeight="1">
      <c r="A6" s="98" t="s">
        <v>27</v>
      </c>
      <c r="B6" s="99" t="s">
        <v>28</v>
      </c>
      <c r="C6" s="100" t="s">
        <v>26</v>
      </c>
      <c r="D6" s="335"/>
      <c r="E6" s="338"/>
      <c r="F6" s="341"/>
      <c r="G6" s="332"/>
      <c r="H6" s="335"/>
      <c r="I6" s="332"/>
      <c r="J6" s="101" t="s">
        <v>9</v>
      </c>
      <c r="K6" s="102" t="s">
        <v>11</v>
      </c>
      <c r="L6" s="102" t="s">
        <v>12</v>
      </c>
      <c r="M6" s="102" t="s">
        <v>13</v>
      </c>
      <c r="N6" s="102" t="s">
        <v>14</v>
      </c>
      <c r="O6" s="102" t="s">
        <v>15</v>
      </c>
      <c r="P6" s="102" t="s">
        <v>16</v>
      </c>
      <c r="Q6" s="102" t="s">
        <v>17</v>
      </c>
      <c r="R6" s="102" t="s">
        <v>18</v>
      </c>
      <c r="S6" s="102" t="s">
        <v>19</v>
      </c>
      <c r="T6" s="102" t="s">
        <v>20</v>
      </c>
      <c r="U6" s="103" t="s">
        <v>21</v>
      </c>
      <c r="V6" s="104" t="s">
        <v>39</v>
      </c>
    </row>
    <row r="7" spans="1:22" s="6" customFormat="1" ht="14.25" customHeight="1" thickBot="1">
      <c r="A7" s="105"/>
      <c r="B7" s="106"/>
      <c r="C7" s="107"/>
      <c r="D7" s="336"/>
      <c r="E7" s="339"/>
      <c r="F7" s="342"/>
      <c r="G7" s="333"/>
      <c r="H7" s="336"/>
      <c r="I7" s="333"/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11" t="s">
        <v>40</v>
      </c>
    </row>
    <row r="8" spans="1:22" s="6" customFormat="1" ht="33" customHeight="1" hidden="1" thickBot="1">
      <c r="A8" s="27"/>
      <c r="B8" s="28"/>
      <c r="C8" s="29"/>
      <c r="D8" s="26"/>
      <c r="E8" s="7"/>
      <c r="F8" s="39"/>
      <c r="G8" s="8"/>
      <c r="H8" s="52"/>
      <c r="I8" s="34"/>
      <c r="J8" s="35">
        <v>41275</v>
      </c>
      <c r="K8" s="36">
        <v>41306</v>
      </c>
      <c r="L8" s="36">
        <v>41334</v>
      </c>
      <c r="M8" s="36">
        <v>41365</v>
      </c>
      <c r="N8" s="36">
        <v>41395</v>
      </c>
      <c r="O8" s="36">
        <v>41426</v>
      </c>
      <c r="P8" s="36">
        <v>41456</v>
      </c>
      <c r="Q8" s="36">
        <v>41487</v>
      </c>
      <c r="R8" s="36">
        <v>41518</v>
      </c>
      <c r="S8" s="36">
        <v>41548</v>
      </c>
      <c r="T8" s="36">
        <v>41579</v>
      </c>
      <c r="U8" s="37">
        <v>41609</v>
      </c>
      <c r="V8" s="38"/>
    </row>
    <row r="9" spans="1:23" s="11" customFormat="1" ht="20.25" customHeight="1">
      <c r="A9" s="329" t="s">
        <v>134</v>
      </c>
      <c r="B9" s="329"/>
      <c r="C9" s="330"/>
      <c r="D9" s="51"/>
      <c r="E9" s="9"/>
      <c r="F9" s="58"/>
      <c r="G9" s="59">
        <v>1</v>
      </c>
      <c r="H9" s="53">
        <v>41275</v>
      </c>
      <c r="I9" s="10">
        <v>41547</v>
      </c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3">
        <f>IF(G9=1,SUM(J9:U9),E9)</f>
        <v>0</v>
      </c>
      <c r="W9" s="55">
        <f>IF(V9=E9,"","ERROR: CANTIDAD TOTAL NO COINCIDE CON TOTAL MENSUALIZACIÓN")</f>
      </c>
    </row>
    <row r="10" spans="1:23" s="11" customFormat="1" ht="18" customHeight="1">
      <c r="A10" s="171">
        <v>1</v>
      </c>
      <c r="B10" s="172"/>
      <c r="C10" s="202" t="s">
        <v>78</v>
      </c>
      <c r="D10" s="174"/>
      <c r="E10" s="175"/>
      <c r="F10" s="176"/>
      <c r="G10" s="177">
        <v>1</v>
      </c>
      <c r="H10" s="178">
        <v>41275</v>
      </c>
      <c r="I10" s="179">
        <v>41425</v>
      </c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2"/>
      <c r="V10" s="33">
        <f aca="true" t="shared" si="0" ref="V10:V26">IF(G10=1,SUM(J10:U10),E10)</f>
        <v>0</v>
      </c>
      <c r="W10" s="55">
        <f aca="true" t="shared" si="1" ref="W10:W26">IF(V10=E10,"","ERROR: CANTIDAD TOTAL NO COINCIDE CON TOTAL MENSUALIZACIÓN")</f>
      </c>
    </row>
    <row r="11" spans="1:23" s="15" customFormat="1" ht="18" customHeight="1">
      <c r="A11" s="183"/>
      <c r="B11" s="184">
        <v>1.1</v>
      </c>
      <c r="C11" s="185" t="s">
        <v>79</v>
      </c>
      <c r="D11" s="186"/>
      <c r="E11" s="187"/>
      <c r="F11" s="188"/>
      <c r="G11" s="189">
        <v>1</v>
      </c>
      <c r="H11" s="178">
        <v>41275</v>
      </c>
      <c r="I11" s="179">
        <v>41319</v>
      </c>
      <c r="J11" s="190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2"/>
      <c r="V11" s="193">
        <f t="shared" si="0"/>
        <v>0</v>
      </c>
      <c r="W11" s="55">
        <f t="shared" si="1"/>
      </c>
    </row>
    <row r="12" spans="1:23" ht="18" customHeight="1">
      <c r="A12" s="194"/>
      <c r="B12" s="184">
        <v>1.2</v>
      </c>
      <c r="C12" s="185" t="s">
        <v>80</v>
      </c>
      <c r="D12" s="195"/>
      <c r="E12" s="187"/>
      <c r="F12" s="188"/>
      <c r="G12" s="189">
        <v>1</v>
      </c>
      <c r="H12" s="178">
        <v>41334</v>
      </c>
      <c r="I12" s="179">
        <v>41425</v>
      </c>
      <c r="J12" s="190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93">
        <f t="shared" si="0"/>
        <v>0</v>
      </c>
      <c r="W12" s="55">
        <f t="shared" si="1"/>
      </c>
    </row>
    <row r="13" spans="1:23" ht="18" customHeight="1">
      <c r="A13" s="194"/>
      <c r="B13" s="184"/>
      <c r="C13" s="173"/>
      <c r="D13" s="195"/>
      <c r="E13" s="187"/>
      <c r="F13" s="188"/>
      <c r="G13" s="189">
        <v>1</v>
      </c>
      <c r="H13" s="178"/>
      <c r="I13" s="179"/>
      <c r="J13" s="190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2"/>
      <c r="V13" s="193">
        <f t="shared" si="0"/>
        <v>0</v>
      </c>
      <c r="W13" s="55">
        <f t="shared" si="1"/>
      </c>
    </row>
    <row r="14" spans="1:23" ht="18" customHeight="1">
      <c r="A14" s="194"/>
      <c r="B14" s="184"/>
      <c r="C14" s="173"/>
      <c r="D14" s="195"/>
      <c r="E14" s="187"/>
      <c r="F14" s="188"/>
      <c r="G14" s="189">
        <v>1</v>
      </c>
      <c r="H14" s="178"/>
      <c r="I14" s="179"/>
      <c r="J14" s="190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/>
      <c r="V14" s="193">
        <f t="shared" si="0"/>
        <v>0</v>
      </c>
      <c r="W14" s="55">
        <f t="shared" si="1"/>
      </c>
    </row>
    <row r="15" spans="1:23" ht="18" customHeight="1">
      <c r="A15" s="194"/>
      <c r="B15" s="184"/>
      <c r="C15" s="173"/>
      <c r="D15" s="195"/>
      <c r="E15" s="187"/>
      <c r="F15" s="188"/>
      <c r="G15" s="189">
        <v>1</v>
      </c>
      <c r="H15" s="178"/>
      <c r="I15" s="179"/>
      <c r="J15" s="190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  <c r="V15" s="193">
        <f t="shared" si="0"/>
        <v>0</v>
      </c>
      <c r="W15" s="55">
        <f t="shared" si="1"/>
      </c>
    </row>
    <row r="16" spans="1:23" ht="18" customHeight="1">
      <c r="A16" s="194"/>
      <c r="B16" s="184"/>
      <c r="C16" s="196"/>
      <c r="D16" s="195"/>
      <c r="E16" s="187"/>
      <c r="F16" s="188"/>
      <c r="G16" s="189">
        <v>1</v>
      </c>
      <c r="H16" s="178"/>
      <c r="I16" s="179"/>
      <c r="J16" s="190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193">
        <f t="shared" si="0"/>
        <v>0</v>
      </c>
      <c r="W16" s="55">
        <f t="shared" si="1"/>
      </c>
    </row>
    <row r="17" spans="1:23" s="5" customFormat="1" ht="18" customHeight="1">
      <c r="A17" s="194">
        <v>2</v>
      </c>
      <c r="B17" s="197"/>
      <c r="C17" s="202" t="s">
        <v>81</v>
      </c>
      <c r="D17" s="198"/>
      <c r="E17" s="199"/>
      <c r="F17" s="200"/>
      <c r="G17" s="201">
        <v>1</v>
      </c>
      <c r="H17" s="178">
        <v>41426</v>
      </c>
      <c r="I17" s="179">
        <v>41532</v>
      </c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2"/>
      <c r="V17" s="33">
        <f t="shared" si="0"/>
        <v>0</v>
      </c>
      <c r="W17" s="55">
        <f t="shared" si="1"/>
      </c>
    </row>
    <row r="18" spans="1:23" ht="18" customHeight="1">
      <c r="A18" s="194"/>
      <c r="B18" s="184">
        <v>1.1</v>
      </c>
      <c r="C18" s="185" t="s">
        <v>79</v>
      </c>
      <c r="D18" s="195"/>
      <c r="E18" s="187"/>
      <c r="F18" s="188"/>
      <c r="G18" s="189">
        <v>1</v>
      </c>
      <c r="H18" s="178">
        <v>41426</v>
      </c>
      <c r="I18" s="179">
        <v>41470</v>
      </c>
      <c r="J18" s="190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193">
        <f t="shared" si="0"/>
        <v>0</v>
      </c>
      <c r="W18" s="55">
        <f t="shared" si="1"/>
      </c>
    </row>
    <row r="19" spans="1:23" ht="18" customHeight="1">
      <c r="A19" s="194"/>
      <c r="B19" s="184">
        <v>1.2</v>
      </c>
      <c r="C19" s="185" t="s">
        <v>80</v>
      </c>
      <c r="D19" s="195"/>
      <c r="E19" s="187"/>
      <c r="F19" s="188"/>
      <c r="G19" s="189">
        <v>1</v>
      </c>
      <c r="H19" s="178">
        <v>41487</v>
      </c>
      <c r="I19" s="179">
        <v>41532</v>
      </c>
      <c r="J19" s="190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2"/>
      <c r="V19" s="193">
        <f t="shared" si="0"/>
        <v>0</v>
      </c>
      <c r="W19" s="55">
        <f t="shared" si="1"/>
      </c>
    </row>
    <row r="20" spans="1:23" ht="18" customHeight="1">
      <c r="A20" s="194"/>
      <c r="B20" s="184"/>
      <c r="C20" s="196"/>
      <c r="D20" s="195"/>
      <c r="E20" s="187"/>
      <c r="F20" s="188"/>
      <c r="G20" s="189">
        <v>1</v>
      </c>
      <c r="H20" s="178"/>
      <c r="I20" s="179"/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/>
      <c r="V20" s="193">
        <f t="shared" si="0"/>
        <v>0</v>
      </c>
      <c r="W20" s="55">
        <f t="shared" si="1"/>
      </c>
    </row>
    <row r="21" spans="1:23" ht="18" customHeight="1">
      <c r="A21" s="16"/>
      <c r="B21" s="13"/>
      <c r="C21" s="18"/>
      <c r="D21" s="17"/>
      <c r="E21" s="14"/>
      <c r="F21" s="60"/>
      <c r="G21" s="61">
        <v>1</v>
      </c>
      <c r="H21" s="54"/>
      <c r="I21" s="12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72">
        <f t="shared" si="0"/>
        <v>0</v>
      </c>
      <c r="W21" s="55">
        <f t="shared" si="1"/>
      </c>
    </row>
    <row r="22" spans="1:23" ht="18" customHeight="1">
      <c r="A22" s="16"/>
      <c r="B22" s="13"/>
      <c r="C22" s="18"/>
      <c r="D22" s="17"/>
      <c r="E22" s="14"/>
      <c r="F22" s="60"/>
      <c r="G22" s="61">
        <v>1</v>
      </c>
      <c r="H22" s="54"/>
      <c r="I22" s="12"/>
      <c r="J22" s="64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72">
        <f t="shared" si="0"/>
        <v>0</v>
      </c>
      <c r="W22" s="55">
        <f t="shared" si="1"/>
      </c>
    </row>
    <row r="23" spans="1:23" ht="18" customHeight="1">
      <c r="A23" s="16"/>
      <c r="B23" s="13"/>
      <c r="C23" s="18"/>
      <c r="D23" s="17"/>
      <c r="E23" s="14"/>
      <c r="F23" s="60"/>
      <c r="G23" s="61">
        <v>1</v>
      </c>
      <c r="H23" s="54"/>
      <c r="I23" s="12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72">
        <f t="shared" si="0"/>
        <v>0</v>
      </c>
      <c r="W23" s="55">
        <f t="shared" si="1"/>
      </c>
    </row>
    <row r="24" spans="1:23" ht="18" customHeight="1">
      <c r="A24" s="16"/>
      <c r="B24" s="13"/>
      <c r="C24" s="18"/>
      <c r="D24" s="17"/>
      <c r="E24" s="14"/>
      <c r="F24" s="60"/>
      <c r="G24" s="61">
        <v>1</v>
      </c>
      <c r="H24" s="54"/>
      <c r="I24" s="12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72">
        <f t="shared" si="0"/>
        <v>0</v>
      </c>
      <c r="W24" s="55">
        <f t="shared" si="1"/>
      </c>
    </row>
    <row r="25" spans="1:23" ht="18" customHeight="1">
      <c r="A25" s="16"/>
      <c r="B25" s="13"/>
      <c r="C25" s="18"/>
      <c r="D25" s="17"/>
      <c r="E25" s="14"/>
      <c r="F25" s="60"/>
      <c r="G25" s="61">
        <v>1</v>
      </c>
      <c r="H25" s="54"/>
      <c r="I25" s="12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72">
        <f t="shared" si="0"/>
        <v>0</v>
      </c>
      <c r="W25" s="55">
        <f t="shared" si="1"/>
      </c>
    </row>
    <row r="26" spans="1:23" ht="13.5" thickBot="1">
      <c r="A26" s="19"/>
      <c r="B26" s="20"/>
      <c r="C26" s="21"/>
      <c r="D26" s="22"/>
      <c r="E26" s="23"/>
      <c r="F26" s="62"/>
      <c r="G26" s="63">
        <v>1</v>
      </c>
      <c r="H26" s="70"/>
      <c r="I26" s="71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73">
        <f t="shared" si="0"/>
        <v>0</v>
      </c>
      <c r="W26" s="55">
        <f t="shared" si="1"/>
      </c>
    </row>
    <row r="28" ht="12.75">
      <c r="B28" s="5" t="s">
        <v>85</v>
      </c>
    </row>
    <row r="29" spans="2:3" ht="12.75">
      <c r="B29" s="24" t="s">
        <v>27</v>
      </c>
      <c r="C29" s="3" t="s">
        <v>86</v>
      </c>
    </row>
    <row r="30" spans="2:3" ht="12.75">
      <c r="B30" s="24" t="s">
        <v>28</v>
      </c>
      <c r="C30" s="3" t="s">
        <v>87</v>
      </c>
    </row>
    <row r="32" ht="12.75">
      <c r="B32" s="5" t="s">
        <v>82</v>
      </c>
    </row>
    <row r="33" spans="2:3" ht="12.75">
      <c r="B33" s="57">
        <v>1</v>
      </c>
      <c r="C33" s="3" t="s">
        <v>83</v>
      </c>
    </row>
    <row r="34" spans="2:3" ht="12.75">
      <c r="B34" s="57">
        <v>2</v>
      </c>
      <c r="C34" s="3" t="s">
        <v>84</v>
      </c>
    </row>
    <row r="36" ht="12.75">
      <c r="B36" s="5" t="s">
        <v>114</v>
      </c>
    </row>
    <row r="37" spans="2:3" ht="12.75">
      <c r="B37" s="57">
        <v>1</v>
      </c>
      <c r="C37" s="3" t="s">
        <v>117</v>
      </c>
    </row>
    <row r="38" spans="2:3" ht="12.75">
      <c r="B38" s="57">
        <v>2</v>
      </c>
      <c r="C38" s="3" t="s">
        <v>118</v>
      </c>
    </row>
    <row r="39" spans="2:3" ht="12.75">
      <c r="B39" s="57">
        <v>99</v>
      </c>
      <c r="C39" s="3" t="s">
        <v>119</v>
      </c>
    </row>
  </sheetData>
  <sheetProtection formatRows="0" insertRows="0" deleteRows="0" autoFilter="0"/>
  <mergeCells count="8">
    <mergeCell ref="E3:O3"/>
    <mergeCell ref="A9:C9"/>
    <mergeCell ref="I5:I7"/>
    <mergeCell ref="D5:D7"/>
    <mergeCell ref="E5:E7"/>
    <mergeCell ref="F5:F7"/>
    <mergeCell ref="H5:H7"/>
    <mergeCell ref="G5:G7"/>
  </mergeCells>
  <conditionalFormatting sqref="J10:U26">
    <cfRule type="expression" priority="1" dxfId="2" stopIfTrue="1">
      <formula>AND($H10="",NOT(ISBLANK($I10)))</formula>
    </cfRule>
    <cfRule type="expression" priority="2" dxfId="1" stopIfTrue="1">
      <formula>AND(J$8&gt;=$H10,J$8&lt;=$I10,K$8-1&lt;=$I10)</formula>
    </cfRule>
    <cfRule type="expression" priority="5" dxfId="0" stopIfTrue="1">
      <formula>OR(AND(K$8-1&gt;$H10,$H10&gt;J$8),AND(K$8-1&gt;$I10,$I10&gt;J$8))</formula>
    </cfRule>
  </conditionalFormatting>
  <dataValidations count="3">
    <dataValidation type="list" allowBlank="1" showInputMessage="1" showErrorMessage="1" error="Sólo se puede utilizar:&#10;1. Acumulable&#10;2. No acumulable" sqref="G9:G26">
      <formula1>TIPO_META</formula1>
    </dataValidation>
    <dataValidation type="list" allowBlank="1" showInputMessage="1" showErrorMessage="1" errorTitle="UTILIZAR LOS SIGUIENTES CODIGOS" error="1. La tarea es representativa para la meta física de la actividad.&#10;2. La acción es representativa para la meta física de la tarea.&#10;99. Contribuye pero no es representativa para la meta de la tarea o actividad." sqref="F10:F26">
      <formula1>TIPO_IMPACTO</formula1>
    </dataValidation>
    <dataValidation type="date" allowBlank="1" showInputMessage="1" showErrorMessage="1" error="Debe ingresar fecha correspondiente al ejercicio 2013" sqref="H9:I26">
      <formula1>41275</formula1>
      <formula2>41639</formula2>
    </dataValidation>
  </dataValidations>
  <printOptions horizontalCentered="1"/>
  <pageMargins left="0.1968503937007874" right="0.1968503937007874" top="0.5905511811023623" bottom="0.3937007874015748" header="0" footer="0"/>
  <pageSetup fitToHeight="1" fitToWidth="1" horizontalDpi="800" verticalDpi="800" orientation="landscape" paperSize="9" scale="72" r:id="rId1"/>
  <headerFooter alignWithMargins="0">
    <oddFooter>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F48"/>
  <sheetViews>
    <sheetView tabSelected="1" zoomScale="85" zoomScaleNormal="85" zoomScaleSheetLayoutView="100" zoomScalePageLayoutView="0" workbookViewId="0" topLeftCell="A1">
      <pane ySplit="6" topLeftCell="A7" activePane="bottomLeft" state="frozen"/>
      <selection pane="topLeft" activeCell="F16" sqref="F16"/>
      <selection pane="bottomLeft" activeCell="D54" sqref="D54"/>
    </sheetView>
  </sheetViews>
  <sheetFormatPr defaultColWidth="11.421875" defaultRowHeight="12.75"/>
  <cols>
    <col min="1" max="1" width="4.28125" style="25" customWidth="1"/>
    <col min="2" max="2" width="8.57421875" style="25" customWidth="1"/>
    <col min="3" max="3" width="27.8515625" style="25" customWidth="1"/>
    <col min="4" max="4" width="9.57421875" style="25" customWidth="1"/>
    <col min="5" max="5" width="9.421875" style="25" customWidth="1"/>
    <col min="6" max="7" width="5.00390625" style="88" customWidth="1"/>
    <col min="8" max="11" width="4.28125" style="48" customWidth="1"/>
    <col min="12" max="12" width="10.00390625" style="48" customWidth="1"/>
    <col min="13" max="13" width="14.28125" style="42" customWidth="1"/>
    <col min="14" max="14" width="7.421875" style="41" bestFit="1" customWidth="1"/>
    <col min="15" max="15" width="11.28125" style="42" bestFit="1" customWidth="1"/>
    <col min="16" max="16" width="9.8515625" style="42" bestFit="1" customWidth="1"/>
    <col min="17" max="17" width="9.00390625" style="42" bestFit="1" customWidth="1"/>
    <col min="18" max="19" width="9.8515625" style="42" bestFit="1" customWidth="1"/>
    <col min="20" max="22" width="9.00390625" style="42" bestFit="1" customWidth="1"/>
    <col min="23" max="23" width="9.7109375" style="42" bestFit="1" customWidth="1"/>
    <col min="24" max="24" width="11.28125" style="42" bestFit="1" customWidth="1"/>
    <col min="25" max="25" width="10.140625" style="42" bestFit="1" customWidth="1"/>
    <col min="26" max="26" width="12.28125" style="76" customWidth="1"/>
    <col min="27" max="27" width="5.140625" style="76" hidden="1" customWidth="1"/>
    <col min="28" max="28" width="5.57421875" style="25" hidden="1" customWidth="1"/>
    <col min="29" max="29" width="5.8515625" style="25" hidden="1" customWidth="1"/>
    <col min="30" max="30" width="6.140625" style="25" hidden="1" customWidth="1"/>
    <col min="31" max="31" width="6.421875" style="25" hidden="1" customWidth="1"/>
    <col min="32" max="32" width="13.140625" style="25" bestFit="1" customWidth="1"/>
    <col min="33" max="16384" width="11.421875" style="25" customWidth="1"/>
  </cols>
  <sheetData>
    <row r="1" spans="1:31" s="205" customFormat="1" ht="18">
      <c r="A1" s="167" t="s">
        <v>77</v>
      </c>
      <c r="B1" s="167"/>
      <c r="C1" s="167"/>
      <c r="D1" s="167"/>
      <c r="E1" s="203"/>
      <c r="F1" s="167"/>
      <c r="G1" s="167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7"/>
      <c r="AA1" s="204"/>
      <c r="AB1" s="204"/>
      <c r="AC1" s="204"/>
      <c r="AD1" s="204"/>
      <c r="AE1" s="204"/>
    </row>
    <row r="2" spans="6:27" s="206" customFormat="1" ht="18">
      <c r="F2" s="207"/>
      <c r="G2" s="207"/>
      <c r="H2" s="208"/>
      <c r="I2" s="208"/>
      <c r="J2" s="208"/>
      <c r="K2" s="208"/>
      <c r="L2" s="208"/>
      <c r="M2" s="209"/>
      <c r="N2" s="210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11"/>
      <c r="AA2" s="211"/>
    </row>
    <row r="3" spans="1:27" s="206" customFormat="1" ht="18">
      <c r="A3" s="213"/>
      <c r="B3" s="214"/>
      <c r="C3" s="356" t="s">
        <v>25</v>
      </c>
      <c r="D3" s="357"/>
      <c r="E3" s="357"/>
      <c r="F3" s="357"/>
      <c r="G3" s="212"/>
      <c r="H3" s="353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5"/>
      <c r="T3" s="209"/>
      <c r="U3" s="209"/>
      <c r="V3" s="209"/>
      <c r="W3" s="209"/>
      <c r="X3" s="209"/>
      <c r="Y3" s="209"/>
      <c r="Z3" s="211"/>
      <c r="AA3" s="211"/>
    </row>
    <row r="4" spans="6:27" s="206" customFormat="1" ht="18">
      <c r="F4" s="207"/>
      <c r="G4" s="207"/>
      <c r="H4" s="208"/>
      <c r="I4" s="208"/>
      <c r="J4" s="208"/>
      <c r="K4" s="208"/>
      <c r="L4" s="208"/>
      <c r="M4" s="209"/>
      <c r="N4" s="210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11"/>
      <c r="AA4" s="211"/>
    </row>
    <row r="5" spans="1:31" ht="21" customHeight="1">
      <c r="A5" s="345" t="s">
        <v>27</v>
      </c>
      <c r="B5" s="345" t="s">
        <v>129</v>
      </c>
      <c r="C5" s="345" t="s">
        <v>41</v>
      </c>
      <c r="D5" s="345" t="s">
        <v>42</v>
      </c>
      <c r="E5" s="345" t="s">
        <v>43</v>
      </c>
      <c r="F5" s="349" t="s">
        <v>2</v>
      </c>
      <c r="G5" s="349" t="s">
        <v>44</v>
      </c>
      <c r="H5" s="351" t="s">
        <v>106</v>
      </c>
      <c r="I5" s="351" t="s">
        <v>107</v>
      </c>
      <c r="J5" s="351" t="s">
        <v>108</v>
      </c>
      <c r="K5" s="351" t="s">
        <v>109</v>
      </c>
      <c r="L5" s="347" t="s">
        <v>45</v>
      </c>
      <c r="M5" s="347" t="s">
        <v>46</v>
      </c>
      <c r="N5" s="112" t="s">
        <v>110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  <c r="AA5" s="25"/>
      <c r="AE5" s="343" t="s">
        <v>99</v>
      </c>
    </row>
    <row r="6" spans="1:31" ht="21" customHeight="1">
      <c r="A6" s="346"/>
      <c r="B6" s="346"/>
      <c r="C6" s="346"/>
      <c r="D6" s="346"/>
      <c r="E6" s="346"/>
      <c r="F6" s="358"/>
      <c r="G6" s="350"/>
      <c r="H6" s="352"/>
      <c r="I6" s="352"/>
      <c r="J6" s="352"/>
      <c r="K6" s="352"/>
      <c r="L6" s="348"/>
      <c r="M6" s="348"/>
      <c r="N6" s="115" t="s">
        <v>47</v>
      </c>
      <c r="O6" s="115" t="s">
        <v>48</v>
      </c>
      <c r="P6" s="115" t="s">
        <v>49</v>
      </c>
      <c r="Q6" s="115" t="s">
        <v>50</v>
      </c>
      <c r="R6" s="115" t="s">
        <v>51</v>
      </c>
      <c r="S6" s="115" t="s">
        <v>52</v>
      </c>
      <c r="T6" s="115" t="s">
        <v>53</v>
      </c>
      <c r="U6" s="115" t="s">
        <v>54</v>
      </c>
      <c r="V6" s="115" t="s">
        <v>55</v>
      </c>
      <c r="W6" s="115" t="s">
        <v>56</v>
      </c>
      <c r="X6" s="115" t="s">
        <v>57</v>
      </c>
      <c r="Y6" s="115" t="s">
        <v>58</v>
      </c>
      <c r="Z6" s="116" t="s">
        <v>59</v>
      </c>
      <c r="AA6" s="25"/>
      <c r="AE6" s="344"/>
    </row>
    <row r="7" spans="1:31" s="81" customFormat="1" ht="14.25" customHeight="1" hidden="1">
      <c r="A7" s="77" t="s">
        <v>27</v>
      </c>
      <c r="B7" s="77" t="s">
        <v>26</v>
      </c>
      <c r="C7" s="77" t="s">
        <v>41</v>
      </c>
      <c r="D7" s="77" t="s">
        <v>22</v>
      </c>
      <c r="E7" s="77" t="s">
        <v>60</v>
      </c>
      <c r="F7" s="78" t="s">
        <v>2</v>
      </c>
      <c r="G7" s="79" t="s">
        <v>44</v>
      </c>
      <c r="H7" s="43" t="s">
        <v>90</v>
      </c>
      <c r="I7" s="43" t="s">
        <v>91</v>
      </c>
      <c r="J7" s="43" t="s">
        <v>92</v>
      </c>
      <c r="K7" s="43" t="s">
        <v>93</v>
      </c>
      <c r="L7" s="44" t="s">
        <v>45</v>
      </c>
      <c r="M7" s="44" t="s">
        <v>46</v>
      </c>
      <c r="N7" s="44" t="s">
        <v>61</v>
      </c>
      <c r="O7" s="44" t="s">
        <v>62</v>
      </c>
      <c r="P7" s="44" t="s">
        <v>63</v>
      </c>
      <c r="Q7" s="44" t="s">
        <v>64</v>
      </c>
      <c r="R7" s="44" t="s">
        <v>65</v>
      </c>
      <c r="S7" s="44" t="s">
        <v>66</v>
      </c>
      <c r="T7" s="44" t="s">
        <v>67</v>
      </c>
      <c r="U7" s="44" t="s">
        <v>68</v>
      </c>
      <c r="V7" s="44" t="s">
        <v>69</v>
      </c>
      <c r="W7" s="44" t="s">
        <v>70</v>
      </c>
      <c r="X7" s="44" t="s">
        <v>71</v>
      </c>
      <c r="Y7" s="44" t="s">
        <v>72</v>
      </c>
      <c r="Z7" s="80" t="s">
        <v>59</v>
      </c>
      <c r="AA7" s="81" t="s">
        <v>73</v>
      </c>
      <c r="AB7" s="81" t="s">
        <v>74</v>
      </c>
      <c r="AC7" s="81" t="s">
        <v>75</v>
      </c>
      <c r="AD7" s="81" t="s">
        <v>76</v>
      </c>
      <c r="AE7" s="79" t="s">
        <v>99</v>
      </c>
    </row>
    <row r="8" spans="1:32" s="233" customFormat="1" ht="29.25" customHeight="1">
      <c r="A8" s="215">
        <v>1</v>
      </c>
      <c r="B8" s="216" t="s">
        <v>88</v>
      </c>
      <c r="C8" s="217"/>
      <c r="D8" s="218"/>
      <c r="E8" s="219"/>
      <c r="F8" s="220"/>
      <c r="G8" s="220"/>
      <c r="H8" s="221"/>
      <c r="I8" s="221"/>
      <c r="J8" s="221"/>
      <c r="K8" s="221"/>
      <c r="L8" s="222"/>
      <c r="M8" s="223">
        <f aca="true" t="shared" si="0" ref="M8:M19">+Z8</f>
        <v>0</v>
      </c>
      <c r="N8" s="224">
        <f>SUM(N9:N18)</f>
        <v>0</v>
      </c>
      <c r="O8" s="225">
        <f aca="true" t="shared" si="1" ref="O8:Y8">SUM(O9:O18)</f>
        <v>0</v>
      </c>
      <c r="P8" s="226">
        <f t="shared" si="1"/>
        <v>0</v>
      </c>
      <c r="Q8" s="227">
        <f t="shared" si="1"/>
        <v>0</v>
      </c>
      <c r="R8" s="225">
        <f t="shared" si="1"/>
        <v>0</v>
      </c>
      <c r="S8" s="228">
        <f t="shared" si="1"/>
        <v>0</v>
      </c>
      <c r="T8" s="224">
        <f t="shared" si="1"/>
        <v>0</v>
      </c>
      <c r="U8" s="225">
        <f t="shared" si="1"/>
        <v>0</v>
      </c>
      <c r="V8" s="226">
        <f t="shared" si="1"/>
        <v>0</v>
      </c>
      <c r="W8" s="227">
        <f t="shared" si="1"/>
        <v>0</v>
      </c>
      <c r="X8" s="225">
        <f t="shared" si="1"/>
        <v>0</v>
      </c>
      <c r="Y8" s="228">
        <f t="shared" si="1"/>
        <v>0</v>
      </c>
      <c r="Z8" s="229">
        <f>SUBTOTAL(9,Z9:Z18)</f>
        <v>0</v>
      </c>
      <c r="AA8" s="230">
        <f>+N8+O8+P8</f>
        <v>0</v>
      </c>
      <c r="AB8" s="230">
        <f>+Q8+R8+S8</f>
        <v>0</v>
      </c>
      <c r="AC8" s="230">
        <f>+T8+U8+V8</f>
        <v>0</v>
      </c>
      <c r="AD8" s="230">
        <f>+W8+X8+Y8</f>
        <v>0</v>
      </c>
      <c r="AE8" s="231" t="str">
        <f>CONCATENATE("2",".",G8,".",H8,".",I8,".",J8,".",K8)</f>
        <v>2.....</v>
      </c>
      <c r="AF8" s="232"/>
    </row>
    <row r="9" spans="1:32" s="169" customFormat="1" ht="31.5">
      <c r="A9" s="234"/>
      <c r="B9" s="235"/>
      <c r="C9" s="236" t="s">
        <v>130</v>
      </c>
      <c r="D9" s="237"/>
      <c r="E9" s="238"/>
      <c r="F9" s="239"/>
      <c r="G9" s="240"/>
      <c r="H9" s="241"/>
      <c r="I9" s="241"/>
      <c r="J9" s="241"/>
      <c r="K9" s="241"/>
      <c r="L9" s="242">
        <f aca="true" t="shared" si="2" ref="L9:L18">IF(OR(E9="0",E9=""),"",M9/E9)</f>
      </c>
      <c r="M9" s="243">
        <f t="shared" si="0"/>
        <v>0</v>
      </c>
      <c r="N9" s="244"/>
      <c r="O9" s="245"/>
      <c r="P9" s="246"/>
      <c r="Q9" s="247"/>
      <c r="R9" s="245"/>
      <c r="S9" s="248"/>
      <c r="T9" s="244"/>
      <c r="U9" s="245"/>
      <c r="V9" s="246"/>
      <c r="W9" s="247"/>
      <c r="X9" s="245"/>
      <c r="Y9" s="248"/>
      <c r="Z9" s="249">
        <f>SUM(N9:Y9)</f>
        <v>0</v>
      </c>
      <c r="AA9" s="230">
        <f aca="true" t="shared" si="3" ref="AA9:AA26">+N9+O9+P9</f>
        <v>0</v>
      </c>
      <c r="AB9" s="230">
        <f aca="true" t="shared" si="4" ref="AB9:AB26">+Q9+R9+S9</f>
        <v>0</v>
      </c>
      <c r="AC9" s="230">
        <f aca="true" t="shared" si="5" ref="AC9:AC26">+T9+U9+V9</f>
        <v>0</v>
      </c>
      <c r="AD9" s="230">
        <f aca="true" t="shared" si="6" ref="AD9:AD26">+W9+X9+Y9</f>
        <v>0</v>
      </c>
      <c r="AE9" s="250" t="str">
        <f aca="true" t="shared" si="7" ref="AE9:AE26">CONCATENATE("2",".",G9,".",H9,".",I9,".",J9,".",K9)</f>
        <v>2.....</v>
      </c>
      <c r="AF9" s="230"/>
    </row>
    <row r="10" spans="1:32" s="169" customFormat="1" ht="31.5">
      <c r="A10" s="251"/>
      <c r="B10" s="235"/>
      <c r="C10" s="236" t="s">
        <v>131</v>
      </c>
      <c r="D10" s="237"/>
      <c r="E10" s="238"/>
      <c r="F10" s="239"/>
      <c r="G10" s="240"/>
      <c r="H10" s="241"/>
      <c r="I10" s="241"/>
      <c r="J10" s="241"/>
      <c r="K10" s="241"/>
      <c r="L10" s="242">
        <f t="shared" si="2"/>
      </c>
      <c r="M10" s="243">
        <f t="shared" si="0"/>
        <v>0</v>
      </c>
      <c r="N10" s="244"/>
      <c r="O10" s="245"/>
      <c r="P10" s="246"/>
      <c r="Q10" s="247"/>
      <c r="R10" s="245"/>
      <c r="S10" s="248"/>
      <c r="T10" s="244"/>
      <c r="U10" s="245"/>
      <c r="V10" s="246"/>
      <c r="W10" s="247"/>
      <c r="X10" s="245"/>
      <c r="Y10" s="248"/>
      <c r="Z10" s="249">
        <f aca="true" t="shared" si="8" ref="Z10:Z18">SUM(N10:Y10)</f>
        <v>0</v>
      </c>
      <c r="AA10" s="230">
        <f t="shared" si="3"/>
        <v>0</v>
      </c>
      <c r="AB10" s="230">
        <f t="shared" si="4"/>
        <v>0</v>
      </c>
      <c r="AC10" s="230">
        <f t="shared" si="5"/>
        <v>0</v>
      </c>
      <c r="AD10" s="230">
        <f t="shared" si="6"/>
        <v>0</v>
      </c>
      <c r="AE10" s="250" t="str">
        <f t="shared" si="7"/>
        <v>2.....</v>
      </c>
      <c r="AF10" s="230"/>
    </row>
    <row r="11" spans="1:32" s="169" customFormat="1" ht="15.75">
      <c r="A11" s="251"/>
      <c r="B11" s="235"/>
      <c r="C11" s="235"/>
      <c r="D11" s="237"/>
      <c r="E11" s="238"/>
      <c r="F11" s="239"/>
      <c r="G11" s="240"/>
      <c r="H11" s="241"/>
      <c r="I11" s="241"/>
      <c r="J11" s="241"/>
      <c r="K11" s="241"/>
      <c r="L11" s="242">
        <f t="shared" si="2"/>
      </c>
      <c r="M11" s="243">
        <f t="shared" si="0"/>
        <v>0</v>
      </c>
      <c r="N11" s="244"/>
      <c r="O11" s="245"/>
      <c r="P11" s="246"/>
      <c r="Q11" s="247"/>
      <c r="R11" s="245"/>
      <c r="S11" s="248"/>
      <c r="T11" s="244"/>
      <c r="U11" s="245"/>
      <c r="V11" s="246"/>
      <c r="W11" s="247"/>
      <c r="X11" s="245"/>
      <c r="Y11" s="248"/>
      <c r="Z11" s="249">
        <f t="shared" si="8"/>
        <v>0</v>
      </c>
      <c r="AA11" s="230">
        <f t="shared" si="3"/>
        <v>0</v>
      </c>
      <c r="AB11" s="230">
        <f t="shared" si="4"/>
        <v>0</v>
      </c>
      <c r="AC11" s="230">
        <f t="shared" si="5"/>
        <v>0</v>
      </c>
      <c r="AD11" s="230">
        <f t="shared" si="6"/>
        <v>0</v>
      </c>
      <c r="AE11" s="250" t="str">
        <f t="shared" si="7"/>
        <v>2.....</v>
      </c>
      <c r="AF11" s="230"/>
    </row>
    <row r="12" spans="1:32" s="169" customFormat="1" ht="15.75">
      <c r="A12" s="234"/>
      <c r="B12" s="235"/>
      <c r="C12" s="235"/>
      <c r="D12" s="237"/>
      <c r="E12" s="238"/>
      <c r="F12" s="239"/>
      <c r="G12" s="240"/>
      <c r="H12" s="241"/>
      <c r="I12" s="241"/>
      <c r="J12" s="241"/>
      <c r="K12" s="241"/>
      <c r="L12" s="242">
        <f t="shared" si="2"/>
      </c>
      <c r="M12" s="243">
        <f t="shared" si="0"/>
        <v>0</v>
      </c>
      <c r="N12" s="244"/>
      <c r="O12" s="245"/>
      <c r="P12" s="246"/>
      <c r="Q12" s="247"/>
      <c r="R12" s="245"/>
      <c r="S12" s="248"/>
      <c r="T12" s="244"/>
      <c r="U12" s="245"/>
      <c r="V12" s="246"/>
      <c r="W12" s="247"/>
      <c r="X12" s="245"/>
      <c r="Y12" s="248"/>
      <c r="Z12" s="249">
        <f t="shared" si="8"/>
        <v>0</v>
      </c>
      <c r="AA12" s="230">
        <f t="shared" si="3"/>
        <v>0</v>
      </c>
      <c r="AB12" s="230">
        <f t="shared" si="4"/>
        <v>0</v>
      </c>
      <c r="AC12" s="230">
        <f t="shared" si="5"/>
        <v>0</v>
      </c>
      <c r="AD12" s="230">
        <f t="shared" si="6"/>
        <v>0</v>
      </c>
      <c r="AE12" s="250" t="str">
        <f t="shared" si="7"/>
        <v>2.....</v>
      </c>
      <c r="AF12" s="230"/>
    </row>
    <row r="13" spans="1:32" s="169" customFormat="1" ht="15.75">
      <c r="A13" s="251"/>
      <c r="B13" s="235"/>
      <c r="C13" s="235"/>
      <c r="D13" s="237"/>
      <c r="E13" s="238"/>
      <c r="F13" s="239"/>
      <c r="G13" s="240"/>
      <c r="H13" s="241"/>
      <c r="I13" s="241"/>
      <c r="J13" s="241"/>
      <c r="K13" s="241"/>
      <c r="L13" s="242">
        <f t="shared" si="2"/>
      </c>
      <c r="M13" s="243">
        <f t="shared" si="0"/>
        <v>0</v>
      </c>
      <c r="N13" s="244"/>
      <c r="O13" s="245"/>
      <c r="P13" s="246"/>
      <c r="Q13" s="247"/>
      <c r="R13" s="245"/>
      <c r="S13" s="248"/>
      <c r="T13" s="244"/>
      <c r="U13" s="245"/>
      <c r="V13" s="246"/>
      <c r="W13" s="247"/>
      <c r="X13" s="245"/>
      <c r="Y13" s="248"/>
      <c r="Z13" s="249">
        <f t="shared" si="8"/>
        <v>0</v>
      </c>
      <c r="AA13" s="230">
        <f t="shared" si="3"/>
        <v>0</v>
      </c>
      <c r="AB13" s="230">
        <f t="shared" si="4"/>
        <v>0</v>
      </c>
      <c r="AC13" s="230">
        <f t="shared" si="5"/>
        <v>0</v>
      </c>
      <c r="AD13" s="230">
        <f t="shared" si="6"/>
        <v>0</v>
      </c>
      <c r="AE13" s="250" t="str">
        <f t="shared" si="7"/>
        <v>2.....</v>
      </c>
      <c r="AF13" s="230"/>
    </row>
    <row r="14" spans="1:32" s="169" customFormat="1" ht="15.75">
      <c r="A14" s="251"/>
      <c r="B14" s="235"/>
      <c r="C14" s="235"/>
      <c r="D14" s="235"/>
      <c r="E14" s="238"/>
      <c r="F14" s="239"/>
      <c r="G14" s="240"/>
      <c r="H14" s="241"/>
      <c r="I14" s="241"/>
      <c r="J14" s="241"/>
      <c r="K14" s="241"/>
      <c r="L14" s="242">
        <f t="shared" si="2"/>
      </c>
      <c r="M14" s="243">
        <f t="shared" si="0"/>
        <v>0</v>
      </c>
      <c r="N14" s="244"/>
      <c r="O14" s="245"/>
      <c r="P14" s="246"/>
      <c r="Q14" s="247"/>
      <c r="R14" s="245"/>
      <c r="S14" s="248"/>
      <c r="T14" s="244"/>
      <c r="U14" s="245"/>
      <c r="V14" s="246"/>
      <c r="W14" s="247"/>
      <c r="X14" s="245"/>
      <c r="Y14" s="248"/>
      <c r="Z14" s="249">
        <f t="shared" si="8"/>
        <v>0</v>
      </c>
      <c r="AA14" s="230">
        <f t="shared" si="3"/>
        <v>0</v>
      </c>
      <c r="AB14" s="230">
        <f t="shared" si="4"/>
        <v>0</v>
      </c>
      <c r="AC14" s="230">
        <f t="shared" si="5"/>
        <v>0</v>
      </c>
      <c r="AD14" s="230">
        <f t="shared" si="6"/>
        <v>0</v>
      </c>
      <c r="AE14" s="250" t="str">
        <f t="shared" si="7"/>
        <v>2.....</v>
      </c>
      <c r="AF14" s="230"/>
    </row>
    <row r="15" spans="1:32" s="169" customFormat="1" ht="15.75">
      <c r="A15" s="251"/>
      <c r="B15" s="235"/>
      <c r="C15" s="235"/>
      <c r="D15" s="237"/>
      <c r="E15" s="238"/>
      <c r="F15" s="239"/>
      <c r="G15" s="240"/>
      <c r="H15" s="241"/>
      <c r="I15" s="241"/>
      <c r="J15" s="241"/>
      <c r="K15" s="241"/>
      <c r="L15" s="242">
        <f t="shared" si="2"/>
      </c>
      <c r="M15" s="243">
        <f t="shared" si="0"/>
        <v>0</v>
      </c>
      <c r="N15" s="244"/>
      <c r="O15" s="245"/>
      <c r="P15" s="246"/>
      <c r="Q15" s="247"/>
      <c r="R15" s="245"/>
      <c r="S15" s="248"/>
      <c r="T15" s="244"/>
      <c r="U15" s="245"/>
      <c r="V15" s="246"/>
      <c r="W15" s="247"/>
      <c r="X15" s="245"/>
      <c r="Y15" s="248"/>
      <c r="Z15" s="249">
        <f t="shared" si="8"/>
        <v>0</v>
      </c>
      <c r="AA15" s="230">
        <f t="shared" si="3"/>
        <v>0</v>
      </c>
      <c r="AB15" s="230">
        <f t="shared" si="4"/>
        <v>0</v>
      </c>
      <c r="AC15" s="230">
        <f t="shared" si="5"/>
        <v>0</v>
      </c>
      <c r="AD15" s="230">
        <f t="shared" si="6"/>
        <v>0</v>
      </c>
      <c r="AE15" s="250" t="str">
        <f t="shared" si="7"/>
        <v>2.....</v>
      </c>
      <c r="AF15" s="230"/>
    </row>
    <row r="16" spans="1:32" s="169" customFormat="1" ht="15.75">
      <c r="A16" s="251"/>
      <c r="B16" s="235"/>
      <c r="C16" s="235"/>
      <c r="D16" s="237"/>
      <c r="E16" s="238"/>
      <c r="F16" s="239"/>
      <c r="G16" s="240"/>
      <c r="H16" s="241"/>
      <c r="I16" s="241"/>
      <c r="J16" s="241"/>
      <c r="K16" s="241"/>
      <c r="L16" s="242">
        <f t="shared" si="2"/>
      </c>
      <c r="M16" s="243">
        <f t="shared" si="0"/>
        <v>0</v>
      </c>
      <c r="N16" s="244"/>
      <c r="O16" s="245"/>
      <c r="P16" s="246"/>
      <c r="Q16" s="247"/>
      <c r="R16" s="245"/>
      <c r="S16" s="248"/>
      <c r="T16" s="244"/>
      <c r="U16" s="245"/>
      <c r="V16" s="246"/>
      <c r="W16" s="247"/>
      <c r="X16" s="245"/>
      <c r="Y16" s="248"/>
      <c r="Z16" s="249">
        <f t="shared" si="8"/>
        <v>0</v>
      </c>
      <c r="AA16" s="230">
        <f t="shared" si="3"/>
        <v>0</v>
      </c>
      <c r="AB16" s="230">
        <f t="shared" si="4"/>
        <v>0</v>
      </c>
      <c r="AC16" s="230">
        <f t="shared" si="5"/>
        <v>0</v>
      </c>
      <c r="AD16" s="230">
        <f t="shared" si="6"/>
        <v>0</v>
      </c>
      <c r="AE16" s="250" t="str">
        <f t="shared" si="7"/>
        <v>2.....</v>
      </c>
      <c r="AF16" s="230"/>
    </row>
    <row r="17" spans="1:32" s="169" customFormat="1" ht="15.75">
      <c r="A17" s="251"/>
      <c r="B17" s="235"/>
      <c r="C17" s="235"/>
      <c r="D17" s="235"/>
      <c r="E17" s="238"/>
      <c r="F17" s="239"/>
      <c r="G17" s="240"/>
      <c r="H17" s="241"/>
      <c r="I17" s="241"/>
      <c r="J17" s="241"/>
      <c r="K17" s="241"/>
      <c r="L17" s="242">
        <f t="shared" si="2"/>
      </c>
      <c r="M17" s="243">
        <f t="shared" si="0"/>
        <v>0</v>
      </c>
      <c r="N17" s="244"/>
      <c r="O17" s="245"/>
      <c r="P17" s="246"/>
      <c r="Q17" s="247"/>
      <c r="R17" s="245"/>
      <c r="S17" s="248"/>
      <c r="T17" s="244"/>
      <c r="U17" s="245"/>
      <c r="V17" s="246"/>
      <c r="W17" s="247"/>
      <c r="X17" s="245"/>
      <c r="Y17" s="248"/>
      <c r="Z17" s="249">
        <f t="shared" si="8"/>
        <v>0</v>
      </c>
      <c r="AA17" s="230">
        <f t="shared" si="3"/>
        <v>0</v>
      </c>
      <c r="AB17" s="230">
        <f t="shared" si="4"/>
        <v>0</v>
      </c>
      <c r="AC17" s="230">
        <f t="shared" si="5"/>
        <v>0</v>
      </c>
      <c r="AD17" s="230">
        <f t="shared" si="6"/>
        <v>0</v>
      </c>
      <c r="AE17" s="250" t="str">
        <f t="shared" si="7"/>
        <v>2.....</v>
      </c>
      <c r="AF17" s="230"/>
    </row>
    <row r="18" spans="1:32" s="169" customFormat="1" ht="15.75">
      <c r="A18" s="251"/>
      <c r="B18" s="235"/>
      <c r="C18" s="235"/>
      <c r="D18" s="235"/>
      <c r="E18" s="238"/>
      <c r="F18" s="239"/>
      <c r="G18" s="240"/>
      <c r="H18" s="241"/>
      <c r="I18" s="241"/>
      <c r="J18" s="241"/>
      <c r="K18" s="241"/>
      <c r="L18" s="242">
        <f t="shared" si="2"/>
      </c>
      <c r="M18" s="243">
        <f t="shared" si="0"/>
        <v>0</v>
      </c>
      <c r="N18" s="244"/>
      <c r="O18" s="245"/>
      <c r="P18" s="246"/>
      <c r="Q18" s="247"/>
      <c r="R18" s="245"/>
      <c r="S18" s="248"/>
      <c r="T18" s="244"/>
      <c r="U18" s="245"/>
      <c r="V18" s="246"/>
      <c r="W18" s="247"/>
      <c r="X18" s="245"/>
      <c r="Y18" s="248"/>
      <c r="Z18" s="249">
        <f t="shared" si="8"/>
        <v>0</v>
      </c>
      <c r="AA18" s="230">
        <f t="shared" si="3"/>
        <v>0</v>
      </c>
      <c r="AB18" s="230">
        <f t="shared" si="4"/>
        <v>0</v>
      </c>
      <c r="AC18" s="230">
        <f t="shared" si="5"/>
        <v>0</v>
      </c>
      <c r="AD18" s="230">
        <f t="shared" si="6"/>
        <v>0</v>
      </c>
      <c r="AE18" s="250" t="str">
        <f t="shared" si="7"/>
        <v>2.....</v>
      </c>
      <c r="AF18" s="230"/>
    </row>
    <row r="19" spans="1:32" s="233" customFormat="1" ht="31.5" customHeight="1">
      <c r="A19" s="215">
        <v>2</v>
      </c>
      <c r="B19" s="216" t="s">
        <v>89</v>
      </c>
      <c r="C19" s="217"/>
      <c r="D19" s="218"/>
      <c r="E19" s="219"/>
      <c r="F19" s="220"/>
      <c r="G19" s="220"/>
      <c r="H19" s="221"/>
      <c r="I19" s="221"/>
      <c r="J19" s="221"/>
      <c r="K19" s="221"/>
      <c r="L19" s="222"/>
      <c r="M19" s="223">
        <f t="shared" si="0"/>
        <v>0</v>
      </c>
      <c r="N19" s="224">
        <f aca="true" t="shared" si="9" ref="N19:Y19">SUM(N20:N26)</f>
        <v>0</v>
      </c>
      <c r="O19" s="225">
        <f t="shared" si="9"/>
        <v>0</v>
      </c>
      <c r="P19" s="226">
        <f t="shared" si="9"/>
        <v>0</v>
      </c>
      <c r="Q19" s="227">
        <f t="shared" si="9"/>
        <v>0</v>
      </c>
      <c r="R19" s="225">
        <f t="shared" si="9"/>
        <v>0</v>
      </c>
      <c r="S19" s="228">
        <f t="shared" si="9"/>
        <v>0</v>
      </c>
      <c r="T19" s="224">
        <f t="shared" si="9"/>
        <v>0</v>
      </c>
      <c r="U19" s="225">
        <f t="shared" si="9"/>
        <v>0</v>
      </c>
      <c r="V19" s="226">
        <f t="shared" si="9"/>
        <v>0</v>
      </c>
      <c r="W19" s="227">
        <f t="shared" si="9"/>
        <v>0</v>
      </c>
      <c r="X19" s="225">
        <f t="shared" si="9"/>
        <v>0</v>
      </c>
      <c r="Y19" s="228">
        <f t="shared" si="9"/>
        <v>0</v>
      </c>
      <c r="Z19" s="229">
        <f>SUBTOTAL(9,Z20:Z26)</f>
        <v>0</v>
      </c>
      <c r="AA19" s="230">
        <f t="shared" si="3"/>
        <v>0</v>
      </c>
      <c r="AB19" s="230">
        <f t="shared" si="4"/>
        <v>0</v>
      </c>
      <c r="AC19" s="230">
        <f t="shared" si="5"/>
        <v>0</v>
      </c>
      <c r="AD19" s="230">
        <f t="shared" si="6"/>
        <v>0</v>
      </c>
      <c r="AE19" s="231" t="str">
        <f t="shared" si="7"/>
        <v>2.....</v>
      </c>
      <c r="AF19" s="232"/>
    </row>
    <row r="20" spans="1:32" s="169" customFormat="1" ht="31.5">
      <c r="A20" s="251"/>
      <c r="B20" s="235"/>
      <c r="C20" s="236" t="s">
        <v>130</v>
      </c>
      <c r="D20" s="237"/>
      <c r="E20" s="238"/>
      <c r="F20" s="252"/>
      <c r="G20" s="240"/>
      <c r="H20" s="241"/>
      <c r="I20" s="241"/>
      <c r="J20" s="241"/>
      <c r="K20" s="241"/>
      <c r="L20" s="242">
        <f aca="true" t="shared" si="10" ref="L20:L26">IF(OR(E20="0",E20=""),"",M20/E20)</f>
      </c>
      <c r="M20" s="243">
        <f aca="true" t="shared" si="11" ref="M20:M26">+Z20</f>
        <v>0</v>
      </c>
      <c r="N20" s="244"/>
      <c r="O20" s="245"/>
      <c r="P20" s="246"/>
      <c r="Q20" s="247"/>
      <c r="R20" s="245"/>
      <c r="S20" s="248"/>
      <c r="T20" s="244"/>
      <c r="U20" s="245"/>
      <c r="V20" s="246"/>
      <c r="W20" s="247"/>
      <c r="X20" s="245"/>
      <c r="Y20" s="248"/>
      <c r="Z20" s="249">
        <f aca="true" t="shared" si="12" ref="Z20:Z26">SUM(N20:Y20)</f>
        <v>0</v>
      </c>
      <c r="AA20" s="230">
        <f t="shared" si="3"/>
        <v>0</v>
      </c>
      <c r="AB20" s="230">
        <f t="shared" si="4"/>
        <v>0</v>
      </c>
      <c r="AC20" s="230">
        <f t="shared" si="5"/>
        <v>0</v>
      </c>
      <c r="AD20" s="230">
        <f t="shared" si="6"/>
        <v>0</v>
      </c>
      <c r="AE20" s="250" t="str">
        <f t="shared" si="7"/>
        <v>2.....</v>
      </c>
      <c r="AF20" s="230"/>
    </row>
    <row r="21" spans="1:32" s="169" customFormat="1" ht="31.5">
      <c r="A21" s="251"/>
      <c r="B21" s="235"/>
      <c r="C21" s="236" t="s">
        <v>131</v>
      </c>
      <c r="D21" s="237"/>
      <c r="E21" s="238"/>
      <c r="F21" s="252"/>
      <c r="G21" s="240"/>
      <c r="H21" s="241"/>
      <c r="I21" s="241"/>
      <c r="J21" s="241"/>
      <c r="K21" s="241"/>
      <c r="L21" s="242">
        <f t="shared" si="10"/>
      </c>
      <c r="M21" s="243">
        <f t="shared" si="11"/>
        <v>0</v>
      </c>
      <c r="N21" s="244"/>
      <c r="O21" s="245"/>
      <c r="P21" s="246"/>
      <c r="Q21" s="247"/>
      <c r="R21" s="245"/>
      <c r="S21" s="248"/>
      <c r="T21" s="244"/>
      <c r="U21" s="245"/>
      <c r="V21" s="246"/>
      <c r="W21" s="247"/>
      <c r="X21" s="245"/>
      <c r="Y21" s="248"/>
      <c r="Z21" s="249">
        <f t="shared" si="12"/>
        <v>0</v>
      </c>
      <c r="AA21" s="230">
        <f t="shared" si="3"/>
        <v>0</v>
      </c>
      <c r="AB21" s="230">
        <f t="shared" si="4"/>
        <v>0</v>
      </c>
      <c r="AC21" s="230">
        <f t="shared" si="5"/>
        <v>0</v>
      </c>
      <c r="AD21" s="230">
        <f t="shared" si="6"/>
        <v>0</v>
      </c>
      <c r="AE21" s="250" t="str">
        <f t="shared" si="7"/>
        <v>2.....</v>
      </c>
      <c r="AF21" s="230"/>
    </row>
    <row r="22" spans="1:32" s="169" customFormat="1" ht="15.75">
      <c r="A22" s="251"/>
      <c r="B22" s="236"/>
      <c r="C22" s="236"/>
      <c r="D22" s="237"/>
      <c r="E22" s="238"/>
      <c r="F22" s="252"/>
      <c r="G22" s="240"/>
      <c r="H22" s="241"/>
      <c r="I22" s="241"/>
      <c r="J22" s="241"/>
      <c r="K22" s="241"/>
      <c r="L22" s="242">
        <f t="shared" si="10"/>
      </c>
      <c r="M22" s="243">
        <f t="shared" si="11"/>
        <v>0</v>
      </c>
      <c r="N22" s="244"/>
      <c r="O22" s="245"/>
      <c r="P22" s="246"/>
      <c r="Q22" s="247"/>
      <c r="R22" s="245"/>
      <c r="S22" s="248"/>
      <c r="T22" s="244"/>
      <c r="U22" s="245"/>
      <c r="V22" s="246"/>
      <c r="W22" s="247"/>
      <c r="X22" s="245"/>
      <c r="Y22" s="248"/>
      <c r="Z22" s="249">
        <f t="shared" si="12"/>
        <v>0</v>
      </c>
      <c r="AA22" s="230">
        <f t="shared" si="3"/>
        <v>0</v>
      </c>
      <c r="AB22" s="230">
        <f t="shared" si="4"/>
        <v>0</v>
      </c>
      <c r="AC22" s="230">
        <f t="shared" si="5"/>
        <v>0</v>
      </c>
      <c r="AD22" s="230">
        <f t="shared" si="6"/>
        <v>0</v>
      </c>
      <c r="AE22" s="250" t="str">
        <f t="shared" si="7"/>
        <v>2.....</v>
      </c>
      <c r="AF22" s="230"/>
    </row>
    <row r="23" spans="1:32" ht="12.75">
      <c r="A23" s="2"/>
      <c r="B23" s="82"/>
      <c r="C23" s="82"/>
      <c r="D23" s="83"/>
      <c r="E23" s="84"/>
      <c r="F23" s="87"/>
      <c r="G23" s="85"/>
      <c r="H23" s="45"/>
      <c r="I23" s="45"/>
      <c r="J23" s="45"/>
      <c r="K23" s="45"/>
      <c r="L23" s="46">
        <f t="shared" si="10"/>
      </c>
      <c r="M23" s="47">
        <f t="shared" si="11"/>
        <v>0</v>
      </c>
      <c r="N23" s="117"/>
      <c r="O23" s="118"/>
      <c r="P23" s="119"/>
      <c r="Q23" s="120"/>
      <c r="R23" s="118"/>
      <c r="S23" s="121"/>
      <c r="T23" s="117"/>
      <c r="U23" s="118"/>
      <c r="V23" s="119"/>
      <c r="W23" s="120"/>
      <c r="X23" s="118"/>
      <c r="Y23" s="121"/>
      <c r="Z23" s="122">
        <f t="shared" si="12"/>
        <v>0</v>
      </c>
      <c r="AA23" s="1">
        <f t="shared" si="3"/>
        <v>0</v>
      </c>
      <c r="AB23" s="1">
        <f t="shared" si="4"/>
        <v>0</v>
      </c>
      <c r="AC23" s="1">
        <f t="shared" si="5"/>
        <v>0</v>
      </c>
      <c r="AD23" s="1">
        <f t="shared" si="6"/>
        <v>0</v>
      </c>
      <c r="AE23" s="86" t="str">
        <f t="shared" si="7"/>
        <v>2.....</v>
      </c>
      <c r="AF23" s="1"/>
    </row>
    <row r="24" spans="1:32" ht="12.75">
      <c r="A24" s="2"/>
      <c r="B24" s="82"/>
      <c r="C24" s="82"/>
      <c r="D24" s="83"/>
      <c r="E24" s="84"/>
      <c r="F24" s="87"/>
      <c r="G24" s="85"/>
      <c r="H24" s="45"/>
      <c r="I24" s="45"/>
      <c r="J24" s="45"/>
      <c r="K24" s="45"/>
      <c r="L24" s="46">
        <f t="shared" si="10"/>
      </c>
      <c r="M24" s="47">
        <f t="shared" si="11"/>
        <v>0</v>
      </c>
      <c r="N24" s="117"/>
      <c r="O24" s="118"/>
      <c r="P24" s="119"/>
      <c r="Q24" s="120"/>
      <c r="R24" s="118"/>
      <c r="S24" s="121"/>
      <c r="T24" s="117"/>
      <c r="U24" s="118"/>
      <c r="V24" s="119"/>
      <c r="W24" s="120"/>
      <c r="X24" s="118"/>
      <c r="Y24" s="121"/>
      <c r="Z24" s="122">
        <f t="shared" si="12"/>
        <v>0</v>
      </c>
      <c r="AA24" s="1">
        <f>+N24+O24+P24</f>
        <v>0</v>
      </c>
      <c r="AB24" s="1">
        <f>+Q24+R24+S24</f>
        <v>0</v>
      </c>
      <c r="AC24" s="1">
        <f>+T24+U24+V24</f>
        <v>0</v>
      </c>
      <c r="AD24" s="1">
        <f>+W24+X24+Y24</f>
        <v>0</v>
      </c>
      <c r="AE24" s="86" t="str">
        <f t="shared" si="7"/>
        <v>2.....</v>
      </c>
      <c r="AF24" s="1"/>
    </row>
    <row r="25" spans="1:32" ht="12.75">
      <c r="A25" s="2"/>
      <c r="B25" s="82"/>
      <c r="C25" s="82"/>
      <c r="D25" s="83"/>
      <c r="E25" s="84"/>
      <c r="F25" s="87"/>
      <c r="G25" s="85"/>
      <c r="H25" s="45"/>
      <c r="I25" s="45"/>
      <c r="J25" s="45"/>
      <c r="K25" s="45"/>
      <c r="L25" s="46">
        <f t="shared" si="10"/>
      </c>
      <c r="M25" s="47">
        <f t="shared" si="11"/>
        <v>0</v>
      </c>
      <c r="N25" s="117"/>
      <c r="O25" s="118"/>
      <c r="P25" s="119"/>
      <c r="Q25" s="120"/>
      <c r="R25" s="118"/>
      <c r="S25" s="121"/>
      <c r="T25" s="117"/>
      <c r="U25" s="118"/>
      <c r="V25" s="119"/>
      <c r="W25" s="120"/>
      <c r="X25" s="118"/>
      <c r="Y25" s="121"/>
      <c r="Z25" s="122">
        <f t="shared" si="12"/>
        <v>0</v>
      </c>
      <c r="AA25" s="1">
        <f>+N25+O25+P25</f>
        <v>0</v>
      </c>
      <c r="AB25" s="1">
        <f>+Q25+R25+S25</f>
        <v>0</v>
      </c>
      <c r="AC25" s="1">
        <f>+T25+U25+V25</f>
        <v>0</v>
      </c>
      <c r="AD25" s="1">
        <f>+W25+X25+Y25</f>
        <v>0</v>
      </c>
      <c r="AE25" s="86" t="str">
        <f t="shared" si="7"/>
        <v>2.....</v>
      </c>
      <c r="AF25" s="1"/>
    </row>
    <row r="26" spans="1:32" ht="12.75">
      <c r="A26" s="2"/>
      <c r="B26" s="82"/>
      <c r="C26" s="82"/>
      <c r="D26" s="83"/>
      <c r="E26" s="84"/>
      <c r="F26" s="87"/>
      <c r="G26" s="85"/>
      <c r="H26" s="45"/>
      <c r="I26" s="45"/>
      <c r="J26" s="45"/>
      <c r="K26" s="45"/>
      <c r="L26" s="46">
        <f t="shared" si="10"/>
      </c>
      <c r="M26" s="47">
        <f t="shared" si="11"/>
        <v>0</v>
      </c>
      <c r="N26" s="117"/>
      <c r="O26" s="118"/>
      <c r="P26" s="119"/>
      <c r="Q26" s="120"/>
      <c r="R26" s="118"/>
      <c r="S26" s="121"/>
      <c r="T26" s="117"/>
      <c r="U26" s="118"/>
      <c r="V26" s="119"/>
      <c r="W26" s="120"/>
      <c r="X26" s="118"/>
      <c r="Y26" s="121"/>
      <c r="Z26" s="122">
        <f t="shared" si="12"/>
        <v>0</v>
      </c>
      <c r="AA26" s="1">
        <f t="shared" si="3"/>
        <v>0</v>
      </c>
      <c r="AB26" s="1">
        <f t="shared" si="4"/>
        <v>0</v>
      </c>
      <c r="AC26" s="1">
        <f t="shared" si="5"/>
        <v>0</v>
      </c>
      <c r="AD26" s="1">
        <f t="shared" si="6"/>
        <v>0</v>
      </c>
      <c r="AE26" s="86" t="str">
        <f t="shared" si="7"/>
        <v>2.....</v>
      </c>
      <c r="AF26" s="1"/>
    </row>
    <row r="27" spans="12:27" ht="12.75">
      <c r="L27" s="49"/>
      <c r="M27" s="50">
        <f>+M8+M19</f>
        <v>0</v>
      </c>
      <c r="N27" s="50">
        <f>+N8+N19</f>
        <v>0</v>
      </c>
      <c r="O27" s="50">
        <f aca="true" t="shared" si="13" ref="O27:Z27">+O8+O19</f>
        <v>0</v>
      </c>
      <c r="P27" s="50">
        <f t="shared" si="13"/>
        <v>0</v>
      </c>
      <c r="Q27" s="50">
        <f t="shared" si="13"/>
        <v>0</v>
      </c>
      <c r="R27" s="50">
        <f t="shared" si="13"/>
        <v>0</v>
      </c>
      <c r="S27" s="50">
        <f t="shared" si="13"/>
        <v>0</v>
      </c>
      <c r="T27" s="50">
        <f t="shared" si="13"/>
        <v>0</v>
      </c>
      <c r="U27" s="50">
        <f t="shared" si="13"/>
        <v>0</v>
      </c>
      <c r="V27" s="50">
        <f t="shared" si="13"/>
        <v>0</v>
      </c>
      <c r="W27" s="50">
        <f t="shared" si="13"/>
        <v>0</v>
      </c>
      <c r="X27" s="50">
        <f t="shared" si="13"/>
        <v>0</v>
      </c>
      <c r="Y27" s="50">
        <f t="shared" si="13"/>
        <v>0</v>
      </c>
      <c r="Z27" s="89">
        <f t="shared" si="13"/>
        <v>0</v>
      </c>
      <c r="AA27" s="90"/>
    </row>
    <row r="28" ht="12.75">
      <c r="L28" s="49"/>
    </row>
    <row r="29" ht="12.75">
      <c r="L29" s="49"/>
    </row>
    <row r="30" spans="1:12" ht="12.75">
      <c r="A30" s="3" t="s">
        <v>27</v>
      </c>
      <c r="B30" s="3" t="s">
        <v>86</v>
      </c>
      <c r="L30" s="49"/>
    </row>
    <row r="31" spans="1:12" ht="12.75">
      <c r="A31" s="3" t="s">
        <v>2</v>
      </c>
      <c r="B31" s="3" t="s">
        <v>133</v>
      </c>
      <c r="L31" s="49"/>
    </row>
    <row r="32" spans="1:12" ht="12.75">
      <c r="A32" s="3" t="s">
        <v>44</v>
      </c>
      <c r="B32" s="3" t="s">
        <v>132</v>
      </c>
      <c r="L32" s="49"/>
    </row>
    <row r="33" ht="12.75">
      <c r="L33" s="49"/>
    </row>
    <row r="34" ht="12.75">
      <c r="L34" s="49"/>
    </row>
    <row r="35" ht="12.75">
      <c r="L35" s="49"/>
    </row>
    <row r="36" ht="12.75">
      <c r="L36" s="49"/>
    </row>
    <row r="37" ht="12.75">
      <c r="L37" s="49"/>
    </row>
    <row r="38" ht="12.75">
      <c r="L38" s="49"/>
    </row>
    <row r="39" ht="12.75">
      <c r="L39" s="49"/>
    </row>
    <row r="40" ht="12.75">
      <c r="L40" s="49"/>
    </row>
    <row r="41" ht="12.75">
      <c r="L41" s="49"/>
    </row>
    <row r="42" ht="12.75">
      <c r="L42" s="49"/>
    </row>
    <row r="43" ht="12.75">
      <c r="L43" s="49"/>
    </row>
    <row r="44" ht="12.75">
      <c r="L44" s="49"/>
    </row>
    <row r="45" ht="12.75">
      <c r="L45" s="49"/>
    </row>
    <row r="46" ht="12.75">
      <c r="L46" s="49"/>
    </row>
    <row r="47" ht="12.75">
      <c r="L47" s="49"/>
    </row>
    <row r="48" ht="12.75">
      <c r="L48" s="49"/>
    </row>
  </sheetData>
  <sheetProtection insertRows="0" pivotTables="0"/>
  <mergeCells count="16">
    <mergeCell ref="H3:S3"/>
    <mergeCell ref="C3:F3"/>
    <mergeCell ref="A5:A6"/>
    <mergeCell ref="B5:B6"/>
    <mergeCell ref="C5:C6"/>
    <mergeCell ref="F5:F6"/>
    <mergeCell ref="D5:D6"/>
    <mergeCell ref="K5:K6"/>
    <mergeCell ref="H5:H6"/>
    <mergeCell ref="AE5:AE6"/>
    <mergeCell ref="E5:E6"/>
    <mergeCell ref="M5:M6"/>
    <mergeCell ref="L5:L6"/>
    <mergeCell ref="G5:G6"/>
    <mergeCell ref="J5:J6"/>
    <mergeCell ref="I5:I6"/>
  </mergeCells>
  <dataValidations count="1">
    <dataValidation type="custom" allowBlank="1" showInputMessage="1" showErrorMessage="1" error="Fuente de Financiamiento (puede ser 1, 2, 3, 4  ó 5)" sqref="F8:F26">
      <formula1>OR(F8="1",F8="2",F8="3",F8="4",F8="5")</formula1>
    </dataValidation>
  </dataValidations>
  <printOptions horizontalCentered="1"/>
  <pageMargins left="0.1968503937007874" right="0.1968503937007874" top="0.3937007874015748" bottom="0.3937007874015748" header="0" footer="0"/>
  <pageSetup horizontalDpi="1200" verticalDpi="1200" orientation="landscape" paperSize="9" scale="55" r:id="rId1"/>
  <headerFooter alignWithMargins="0">
    <oddFooter>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1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28125" style="126" bestFit="1" customWidth="1"/>
    <col min="2" max="4" width="4.00390625" style="126" bestFit="1" customWidth="1"/>
    <col min="5" max="5" width="8.00390625" style="126" bestFit="1" customWidth="1"/>
    <col min="6" max="6" width="2.8515625" style="126" bestFit="1" customWidth="1"/>
    <col min="7" max="7" width="8.140625" style="126" bestFit="1" customWidth="1"/>
    <col min="8" max="8" width="10.00390625" style="126" bestFit="1" customWidth="1"/>
    <col min="9" max="9" width="11.7109375" style="126" bestFit="1" customWidth="1"/>
    <col min="10" max="16384" width="11.421875" style="126" customWidth="1"/>
  </cols>
  <sheetData>
    <row r="1" spans="1:9" ht="12.75">
      <c r="A1" s="123" t="s">
        <v>120</v>
      </c>
      <c r="B1" s="123" t="s">
        <v>121</v>
      </c>
      <c r="C1" s="123" t="s">
        <v>122</v>
      </c>
      <c r="D1" s="123" t="s">
        <v>123</v>
      </c>
      <c r="E1" s="123" t="s">
        <v>135</v>
      </c>
      <c r="F1" s="123" t="s">
        <v>102</v>
      </c>
      <c r="G1" s="123" t="s">
        <v>124</v>
      </c>
      <c r="H1" s="123" t="s">
        <v>128</v>
      </c>
      <c r="I1" s="123" t="s">
        <v>125</v>
      </c>
    </row>
    <row r="2" spans="1:9" ht="12.75">
      <c r="A2" s="123">
        <v>1</v>
      </c>
      <c r="B2" s="123">
        <v>1</v>
      </c>
      <c r="C2" s="123">
        <v>6</v>
      </c>
      <c r="D2" s="123">
        <v>10</v>
      </c>
      <c r="E2" s="123">
        <v>1</v>
      </c>
      <c r="F2" s="123">
        <v>1</v>
      </c>
      <c r="G2" s="123">
        <v>1</v>
      </c>
      <c r="H2" s="123">
        <v>1</v>
      </c>
      <c r="I2" s="123" t="s">
        <v>126</v>
      </c>
    </row>
    <row r="3" spans="1:9" ht="12.75">
      <c r="A3" s="123">
        <v>2</v>
      </c>
      <c r="B3" s="123">
        <v>2</v>
      </c>
      <c r="C3" s="123">
        <v>7</v>
      </c>
      <c r="D3" s="123"/>
      <c r="E3" s="123">
        <v>2</v>
      </c>
      <c r="F3" s="123">
        <v>2</v>
      </c>
      <c r="G3" s="123">
        <v>2</v>
      </c>
      <c r="H3" s="123">
        <v>2</v>
      </c>
      <c r="I3" s="123" t="s">
        <v>127</v>
      </c>
    </row>
    <row r="4" spans="1:9" ht="12.75">
      <c r="A4" s="123">
        <v>3</v>
      </c>
      <c r="B4" s="123">
        <v>3</v>
      </c>
      <c r="C4" s="123">
        <v>8</v>
      </c>
      <c r="D4" s="123"/>
      <c r="E4" s="123">
        <v>3</v>
      </c>
      <c r="F4" s="123">
        <v>3</v>
      </c>
      <c r="G4" s="123"/>
      <c r="H4" s="123">
        <v>99</v>
      </c>
      <c r="I4" s="123"/>
    </row>
    <row r="5" spans="1:9" ht="12.75">
      <c r="A5" s="123"/>
      <c r="B5" s="123">
        <v>4</v>
      </c>
      <c r="C5" s="123">
        <v>9</v>
      </c>
      <c r="D5" s="123"/>
      <c r="E5" s="123">
        <v>4</v>
      </c>
      <c r="F5" s="123">
        <v>4</v>
      </c>
      <c r="G5" s="123"/>
      <c r="H5" s="123"/>
      <c r="I5" s="123"/>
    </row>
    <row r="6" spans="1:9" ht="12.75">
      <c r="A6" s="123"/>
      <c r="B6" s="123">
        <v>5</v>
      </c>
      <c r="C6" s="123"/>
      <c r="D6" s="123"/>
      <c r="E6" s="123">
        <v>5</v>
      </c>
      <c r="F6" s="123">
        <v>5</v>
      </c>
      <c r="G6" s="123"/>
      <c r="H6" s="123"/>
      <c r="I6" s="123"/>
    </row>
    <row r="7" spans="1:9" ht="12.75">
      <c r="A7" s="124"/>
      <c r="B7" s="124"/>
      <c r="C7" s="124"/>
      <c r="D7" s="124"/>
      <c r="E7" s="123">
        <v>6</v>
      </c>
      <c r="F7" s="123">
        <v>6</v>
      </c>
      <c r="G7" s="123"/>
      <c r="H7" s="123"/>
      <c r="I7" s="123"/>
    </row>
    <row r="8" spans="1:9" ht="12.75">
      <c r="A8" s="124"/>
      <c r="B8" s="124"/>
      <c r="C8" s="124"/>
      <c r="D8" s="124"/>
      <c r="E8" s="123">
        <v>7</v>
      </c>
      <c r="F8" s="123">
        <v>7</v>
      </c>
      <c r="G8" s="123"/>
      <c r="H8" s="123"/>
      <c r="I8" s="123"/>
    </row>
    <row r="9" spans="1:9" ht="12.75">
      <c r="A9" s="124"/>
      <c r="B9" s="124"/>
      <c r="C9" s="124"/>
      <c r="D9" s="124"/>
      <c r="E9" s="123">
        <v>8</v>
      </c>
      <c r="F9" s="123">
        <v>8</v>
      </c>
      <c r="G9" s="123"/>
      <c r="H9" s="123"/>
      <c r="I9" s="123"/>
    </row>
    <row r="10" spans="1:9" ht="12.75">
      <c r="A10" s="124"/>
      <c r="B10" s="124"/>
      <c r="C10" s="124"/>
      <c r="D10" s="124"/>
      <c r="E10" s="123">
        <v>9</v>
      </c>
      <c r="F10" s="123">
        <v>9</v>
      </c>
      <c r="G10" s="123"/>
      <c r="H10" s="123"/>
      <c r="I10" s="123"/>
    </row>
    <row r="11" spans="1:9" ht="12.75">
      <c r="A11" s="124"/>
      <c r="B11" s="124"/>
      <c r="C11" s="124"/>
      <c r="D11" s="124"/>
      <c r="E11" s="123">
        <v>10</v>
      </c>
      <c r="F11" s="123">
        <v>10</v>
      </c>
      <c r="G11" s="123"/>
      <c r="H11" s="123"/>
      <c r="I11" s="123"/>
    </row>
    <row r="12" spans="1:9" ht="12.75">
      <c r="A12" s="124"/>
      <c r="B12" s="124"/>
      <c r="C12" s="124"/>
      <c r="D12" s="124"/>
      <c r="E12" s="124"/>
      <c r="F12" s="123">
        <v>11</v>
      </c>
      <c r="G12" s="123"/>
      <c r="H12" s="123"/>
      <c r="I12" s="123"/>
    </row>
    <row r="13" spans="1:9" ht="12.75">
      <c r="A13" s="125"/>
      <c r="B13" s="124"/>
      <c r="C13" s="124"/>
      <c r="D13" s="124"/>
      <c r="E13" s="124"/>
      <c r="F13" s="123">
        <v>12</v>
      </c>
      <c r="G13" s="123"/>
      <c r="H13" s="123"/>
      <c r="I13" s="123"/>
    </row>
    <row r="14" spans="1:9" ht="12.75">
      <c r="A14" s="124"/>
      <c r="B14" s="124"/>
      <c r="C14" s="124"/>
      <c r="D14" s="124"/>
      <c r="E14" s="124"/>
      <c r="F14" s="123">
        <v>13</v>
      </c>
      <c r="G14" s="123"/>
      <c r="H14" s="123"/>
      <c r="I14" s="123"/>
    </row>
    <row r="15" spans="1:9" ht="12.75">
      <c r="A15" s="123"/>
      <c r="B15" s="123"/>
      <c r="C15" s="123"/>
      <c r="D15" s="123"/>
      <c r="E15" s="123"/>
      <c r="F15" s="123">
        <v>14</v>
      </c>
      <c r="G15" s="123"/>
      <c r="H15" s="123"/>
      <c r="I15" s="123"/>
    </row>
    <row r="16" spans="1:9" ht="12.75">
      <c r="A16" s="124"/>
      <c r="B16" s="124"/>
      <c r="C16" s="124"/>
      <c r="D16" s="124"/>
      <c r="E16" s="124"/>
      <c r="F16" s="123">
        <v>15</v>
      </c>
      <c r="G16" s="123"/>
      <c r="H16" s="123"/>
      <c r="I16" s="123"/>
    </row>
    <row r="17" spans="1:9" ht="12.75">
      <c r="A17" s="124"/>
      <c r="B17" s="124"/>
      <c r="C17" s="124"/>
      <c r="D17" s="124"/>
      <c r="E17" s="124"/>
      <c r="F17" s="123">
        <v>16</v>
      </c>
      <c r="G17" s="123"/>
      <c r="H17" s="123"/>
      <c r="I17" s="123"/>
    </row>
  </sheetData>
  <sheetProtection password="DD78" sheet="1" objects="1" scenarios="1"/>
  <dataValidations count="1">
    <dataValidation type="custom" allowBlank="1" showInputMessage="1" showErrorMessage="1" sqref="A13">
      <formula1>IF(IA15="?",IB15=0,IB15=10)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YSABEL PEÑA CONTRERAS</dc:creator>
  <cp:keywords/>
  <dc:description/>
  <cp:lastModifiedBy>UNIDAD DE GESTION INSTITUCIONAL</cp:lastModifiedBy>
  <cp:lastPrinted>2015-08-11T16:02:58Z</cp:lastPrinted>
  <dcterms:created xsi:type="dcterms:W3CDTF">2005-10-11T16:25:10Z</dcterms:created>
  <dcterms:modified xsi:type="dcterms:W3CDTF">2015-09-14T23:38:12Z</dcterms:modified>
  <cp:category/>
  <cp:version/>
  <cp:contentType/>
  <cp:contentStatus/>
</cp:coreProperties>
</file>